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Y:\Realizaciya\2. РЕАЛИЗАЦИЯ\2. РЕАЛИЗАЦИЯ МТР\7. Кочетова ЖВ\Работа 2024-05-13\Лотирование\2025\3. Лотирование 26.03.25-30.04.25\Зч авто и спецтехн  ЗИЛ+\"/>
    </mc:Choice>
  </mc:AlternateContent>
  <xr:revisionPtr revIDLastSave="0" documentId="13_ncr:1_{C2CB68C1-B6FF-4B43-BF2D-9BA1E57A169B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З-ч авто, спецтехн. ЗИЛ" sheetId="1" r:id="rId1"/>
  </sheets>
  <definedNames>
    <definedName name="_xlnm._FilterDatabase" localSheetId="0" hidden="1">'З-ч авто, спецтехн. ЗИЛ'!$A$14:$V$156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6" i="1" l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5" i="1"/>
  <c r="S56" i="1"/>
  <c r="S57" i="1"/>
  <c r="S58" i="1"/>
  <c r="S59" i="1"/>
  <c r="S60" i="1"/>
  <c r="S61" i="1"/>
  <c r="S62" i="1"/>
  <c r="S63" i="1"/>
  <c r="S64" i="1"/>
  <c r="S65" i="1"/>
  <c r="S66" i="1"/>
  <c r="S67" i="1"/>
  <c r="S68" i="1"/>
  <c r="S69" i="1"/>
  <c r="S70" i="1"/>
  <c r="S71" i="1"/>
  <c r="S72" i="1"/>
  <c r="S73" i="1"/>
  <c r="S74" i="1"/>
  <c r="S75" i="1"/>
  <c r="S76" i="1"/>
  <c r="S77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S96" i="1"/>
  <c r="S97" i="1"/>
  <c r="S98" i="1"/>
  <c r="S99" i="1"/>
  <c r="S100" i="1"/>
  <c r="S101" i="1"/>
  <c r="S102" i="1"/>
  <c r="S103" i="1"/>
  <c r="S104" i="1"/>
  <c r="S105" i="1"/>
  <c r="S106" i="1"/>
  <c r="S107" i="1"/>
  <c r="S108" i="1"/>
  <c r="S109" i="1"/>
  <c r="S110" i="1"/>
  <c r="S111" i="1"/>
  <c r="S112" i="1"/>
  <c r="S113" i="1"/>
  <c r="S114" i="1"/>
  <c r="S115" i="1"/>
  <c r="S116" i="1"/>
  <c r="S117" i="1"/>
  <c r="S118" i="1"/>
  <c r="S119" i="1"/>
  <c r="S120" i="1"/>
  <c r="S121" i="1"/>
  <c r="S122" i="1"/>
  <c r="S123" i="1"/>
  <c r="S124" i="1"/>
  <c r="S125" i="1"/>
  <c r="S126" i="1"/>
  <c r="S127" i="1"/>
  <c r="S128" i="1"/>
  <c r="S129" i="1"/>
  <c r="S130" i="1"/>
  <c r="S131" i="1"/>
  <c r="S132" i="1"/>
  <c r="S133" i="1"/>
  <c r="S134" i="1"/>
  <c r="S135" i="1"/>
  <c r="S136" i="1"/>
  <c r="S137" i="1"/>
  <c r="S138" i="1"/>
  <c r="S139" i="1"/>
  <c r="S15" i="1"/>
  <c r="S140" i="1" l="1"/>
  <c r="S142" i="1" s="1"/>
  <c r="S141" i="1" s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71" i="1" l="1"/>
  <c r="P72" i="1"/>
  <c r="P15" i="1" l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N140" i="1" l="1"/>
  <c r="P140" i="1" l="1"/>
  <c r="P142" i="1" l="1"/>
  <c r="P141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O13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04"/>
          </rPr>
          <t>Цена позиции реестра НИЗ</t>
        </r>
      </text>
    </comment>
  </commentList>
</comments>
</file>

<file path=xl/sharedStrings.xml><?xml version="1.0" encoding="utf-8"?>
<sst xmlns="http://schemas.openxmlformats.org/spreadsheetml/2006/main" count="1698" uniqueCount="388">
  <si>
    <t>Приложение № 5</t>
  </si>
  <si>
    <t xml:space="preserve">Покупатель: </t>
  </si>
  <si>
    <t>(сокращенное наименование организации)</t>
  </si>
  <si>
    <t xml:space="preserve">ИНН Покупателя: </t>
  </si>
  <si>
    <t xml:space="preserve">ЛОТ №/наименование: </t>
  </si>
  <si>
    <t>Раздел 1. Предложение Покупателя</t>
  </si>
  <si>
    <t>В рамках настоящей оферты Покупатель предлагает Продавцу заключить договор купли-продажи одной, нескольких или всех ниже перечисленных позиций:</t>
  </si>
  <si>
    <t>Группа МТР (по первому 1  уровню номенклатурных групп)</t>
  </si>
  <si>
    <t>Группа МТР (по первому 2  уровню номенклатурных групп)</t>
  </si>
  <si>
    <t>Группа МТР (по 3 уровню номенклатурных групп)</t>
  </si>
  <si>
    <t>Группа МТР (по 4 уровню номенклатурных групп)</t>
  </si>
  <si>
    <t>КрТекстМатериала</t>
  </si>
  <si>
    <t>Завод</t>
  </si>
  <si>
    <t>Склад</t>
  </si>
  <si>
    <t>Код материала</t>
  </si>
  <si>
    <t>Собственник</t>
  </si>
  <si>
    <t>Местонахождение ТМЦ</t>
  </si>
  <si>
    <t>Ед.измерения</t>
  </si>
  <si>
    <t xml:space="preserve">Количество </t>
  </si>
  <si>
    <t>Сумма  (без НДС)</t>
  </si>
  <si>
    <t>Приобретаемое количество</t>
  </si>
  <si>
    <t xml:space="preserve"> Цена за ед. без НДС, (руб.) </t>
  </si>
  <si>
    <t xml:space="preserve">Стоимость товара без НДС,  (руб.) </t>
  </si>
  <si>
    <t>Комментарии Претендента
(условия, отличные от запрашиваемых и т.д.)</t>
  </si>
  <si>
    <t xml:space="preserve"> Заполняется Покупателем</t>
  </si>
  <si>
    <t>З/ч оборудования,транспорта,спецтехники</t>
  </si>
  <si>
    <t>З/ч к авто- и спецтехнике (в т.ч.горной)</t>
  </si>
  <si>
    <t>ШТ</t>
  </si>
  <si>
    <t>Раздел 2. Условия оферты и акцепта:</t>
  </si>
  <si>
    <t>1. Срок акцепта:</t>
  </si>
  <si>
    <t>Оферта действительна с даты получения Продавцом до момента окончания процедуры реализации НИЗ</t>
  </si>
  <si>
    <t>2. Объем акцепта:</t>
  </si>
  <si>
    <t xml:space="preserve">Допускается акцепт в отношении одной, нескольких или всех позиций, перечисленных в Разделе 1 настоящей оферты </t>
  </si>
  <si>
    <t>в любом сочетании. Настоящая оферта может быть акцептована не более одного раза.</t>
  </si>
  <si>
    <t>3. Последствия акцепта:</t>
  </si>
  <si>
    <t xml:space="preserve">Уведомление о согласии с настоящей офертой, направленное Продавцом, по завершении процедуры реализации, является акцептом оферты. </t>
  </si>
  <si>
    <t>4. Безотзывность оферты:</t>
  </si>
  <si>
    <t>Настоящая оферта является безотзывной и сохраняет силу до окончания срока акцепта (срока завершения процедуры реализации)</t>
  </si>
  <si>
    <t>Раздел 3. Условия поставки:</t>
  </si>
  <si>
    <t>1. Базис поставки Товара:</t>
  </si>
  <si>
    <t>Продавец обязуется передать Товар (обеспечить передачу Товара) в месте передачи Товара (далее по тексту – место поставки). Датой поставки Товара признается дата передачи Товара Покупателю в месте поставки.</t>
  </si>
  <si>
    <t xml:space="preserve">2. Место отгрузки Товара </t>
  </si>
  <si>
    <t>Указано в табличной части</t>
  </si>
  <si>
    <t>3. Сроки передачи Товара:</t>
  </si>
  <si>
    <t>Согласно условиям договора</t>
  </si>
  <si>
    <t>4. Условия оплаты за Товар:</t>
  </si>
  <si>
    <t>100% предоплата по лоту</t>
  </si>
  <si>
    <t>5. Приемка Товара:</t>
  </si>
  <si>
    <t>Приемка товара по количеству и качеству производится на складе Продавца,  в соответствии с инструкциями Госарбитража: "Инструкцией о порядке приемки продукции производственно-технического назначения и товаров народного потребления по количеству" № П-6 и "Инструкцией о порядке приемки продукции производственно-технического назначения и товаров народного потребления по качеству" № П-7 (с изменениями и дополнениями), и др. действующими нормативными актами РФ,  оформлением  приемосдаточных документов. За обнаруженные дефекты (в том числе и скрытые) после подписания приемо-сдаточных документов Продавец ответственности не несёт.</t>
  </si>
  <si>
    <t>6. Особые условия:</t>
  </si>
  <si>
    <t>7.  Риск случайной гибели, переход права собственности на Товар:</t>
  </si>
  <si>
    <t xml:space="preserve">Право собственности на Товар и риск случайной гибели или повреждения Товара переходит от Продавца к Покупателю в момент передачи Товара Покупателю Продавцом либо третьим лицом в месте его поставки. </t>
  </si>
  <si>
    <t>___________________________</t>
  </si>
  <si>
    <t>____________________________________________</t>
  </si>
  <si>
    <t xml:space="preserve">      наименование должности                 </t>
  </si>
  <si>
    <t>подпись</t>
  </si>
  <si>
    <t>Ф.И.О.</t>
  </si>
  <si>
    <t>М.П.</t>
  </si>
  <si>
    <t>Полномочия на подписание безотзывной оферты предусмотрены _____________________________________</t>
  </si>
  <si>
    <t>(Устав,  доверенность №, дата)</t>
  </si>
  <si>
    <t>г. Мирный</t>
  </si>
  <si>
    <t>Итого с НДС:</t>
  </si>
  <si>
    <t>Сумма НДС (20%):</t>
  </si>
  <si>
    <t>6101</t>
  </si>
  <si>
    <t>Производитель</t>
  </si>
  <si>
    <t>не установлен/ не известен</t>
  </si>
  <si>
    <r>
      <t>1.</t>
    </r>
    <r>
      <rPr>
        <b/>
        <i/>
        <sz val="7"/>
        <color theme="1"/>
        <rFont val="Times New Roman"/>
        <family val="1"/>
        <charset val="204"/>
      </rPr>
      <t> </t>
    </r>
    <r>
      <rPr>
        <b/>
        <i/>
        <sz val="10"/>
        <color theme="1"/>
        <rFont val="Arial"/>
        <family val="2"/>
        <charset val="204"/>
      </rPr>
      <t xml:space="preserve">Продавец (АК «АЛРОСА» ПАО) не является производителем или официальным представителем производителя указанных в перечне товаров. Производитель предлагаемых к продаже товаров может отличаться от правообладателя товарного знака, указанного в соответствующей позиции перечня. </t>
    </r>
  </si>
  <si>
    <t>2.Указанные в перечне товарные знаки приведены для информирования покупателя о том, для продукции с какими товарными знаками соответствующий товар был приобретен Продавцом.</t>
  </si>
  <si>
    <t>Минимальная цена к реализации (без НДС)</t>
  </si>
  <si>
    <t>6000</t>
  </si>
  <si>
    <t>6103</t>
  </si>
  <si>
    <t>1304</t>
  </si>
  <si>
    <t>№ партии материала</t>
  </si>
  <si>
    <t>З/ч авто-и спецтехн. ЗИЛ</t>
  </si>
  <si>
    <t>З/ч к автомобилям ЗИЛ</t>
  </si>
  <si>
    <t>Накладка сцепления ЗИЛ 130-1601138</t>
  </si>
  <si>
    <t>218683</t>
  </si>
  <si>
    <t>Синхрониз.2-3 передачи ЗИЛ 130-1701150-А</t>
  </si>
  <si>
    <t>218753</t>
  </si>
  <si>
    <t>Шестерня втор.вала ЗИЛ 130-1701112</t>
  </si>
  <si>
    <t>218762</t>
  </si>
  <si>
    <t>Шестерня втор.вала ЗИЛ 130-1701127</t>
  </si>
  <si>
    <t>218763</t>
  </si>
  <si>
    <t>Шестерня пром.вала ЗИЛ 130-1701049</t>
  </si>
  <si>
    <t>218765</t>
  </si>
  <si>
    <t>Шестерня втор.вала ЗИЛ 130-1701131</t>
  </si>
  <si>
    <t>218767</t>
  </si>
  <si>
    <t>Шестерня пром.вала ЗИЛ 130-1701051</t>
  </si>
  <si>
    <t>218769</t>
  </si>
  <si>
    <t>Шестерня пром.вала ЗИЛ 130-1701185</t>
  </si>
  <si>
    <t>218772</t>
  </si>
  <si>
    <t>Шестерня пром.вала ЗИЛ 130-1701054</t>
  </si>
  <si>
    <t>218775</t>
  </si>
  <si>
    <t>Шестерня пром.вала ЗИЛ 130-1701056</t>
  </si>
  <si>
    <t>218777</t>
  </si>
  <si>
    <t>0004254353</t>
  </si>
  <si>
    <t>0004254354</t>
  </si>
  <si>
    <t>0004235646</t>
  </si>
  <si>
    <t>0004254356</t>
  </si>
  <si>
    <t>0004258600</t>
  </si>
  <si>
    <t>0004254358</t>
  </si>
  <si>
    <t>0004254359</t>
  </si>
  <si>
    <t>0004226365</t>
  </si>
  <si>
    <t>0004254360</t>
  </si>
  <si>
    <t>0004254361</t>
  </si>
  <si>
    <t>0004254362</t>
  </si>
  <si>
    <t>0004254363</t>
  </si>
  <si>
    <t>0004254364</t>
  </si>
  <si>
    <t>Гайка ступицы ЗИЛ 100-351920</t>
  </si>
  <si>
    <t>228965</t>
  </si>
  <si>
    <t>Вкладыш рул.сошки ЗИЛ 130-3003022</t>
  </si>
  <si>
    <t>233288</t>
  </si>
  <si>
    <t>Р/к ГУР ЗИЛ 130/5301-Бычок полный</t>
  </si>
  <si>
    <t>233310</t>
  </si>
  <si>
    <t>РК кор.сцепления ЗИЛ 133-3501070</t>
  </si>
  <si>
    <t>233371</t>
  </si>
  <si>
    <t>0004254690</t>
  </si>
  <si>
    <t>0004258274</t>
  </si>
  <si>
    <t>0004254692</t>
  </si>
  <si>
    <t>Коммутатор Совек ТК 102</t>
  </si>
  <si>
    <t>237241</t>
  </si>
  <si>
    <t>0004254790</t>
  </si>
  <si>
    <t>Гайка правая РЗИ 250712</t>
  </si>
  <si>
    <t>262822</t>
  </si>
  <si>
    <t>Форсунка ЗИЛ 204.1112010-50.01</t>
  </si>
  <si>
    <t>263324</t>
  </si>
  <si>
    <t>0004255172</t>
  </si>
  <si>
    <t>Палец рулевой тяги ЗИЛ 130-3003065-ТП</t>
  </si>
  <si>
    <t>264934</t>
  </si>
  <si>
    <t>0004255192</t>
  </si>
  <si>
    <t>Р/к карбюратора К-88</t>
  </si>
  <si>
    <t>270205</t>
  </si>
  <si>
    <t>0004255273</t>
  </si>
  <si>
    <t>Головка соединительная ЗИЛ 100-3521210</t>
  </si>
  <si>
    <t>273681</t>
  </si>
  <si>
    <t>0004259010</t>
  </si>
  <si>
    <t>Кольцо стопорное ЗИЛ 130-1701199</t>
  </si>
  <si>
    <t>275061</t>
  </si>
  <si>
    <t>0004259042</t>
  </si>
  <si>
    <t>0004259043</t>
  </si>
  <si>
    <t>Гайка колеса ЗИЛ 120-3103018</t>
  </si>
  <si>
    <t>279896</t>
  </si>
  <si>
    <t>0004255486</t>
  </si>
  <si>
    <t>Насос водяной ЗИЛ 130-1307010-Б4</t>
  </si>
  <si>
    <t>296835</t>
  </si>
  <si>
    <t>0004226555</t>
  </si>
  <si>
    <t>6102</t>
  </si>
  <si>
    <t>1002</t>
  </si>
  <si>
    <t>Прокл.коллектора ЗИЛ 50-1008027-Б</t>
  </si>
  <si>
    <t>218403</t>
  </si>
  <si>
    <t>0004258586</t>
  </si>
  <si>
    <t>Шайба подшипника ЗИЛ 4331-3001032</t>
  </si>
  <si>
    <t>201483</t>
  </si>
  <si>
    <t>0004257813</t>
  </si>
  <si>
    <t>2300</t>
  </si>
  <si>
    <t>Клапан защитный ЗИЛ 100-3515008</t>
  </si>
  <si>
    <t>208514</t>
  </si>
  <si>
    <t>0004234175</t>
  </si>
  <si>
    <t>Аморт.задн.ЗИЛ 5301-2915006</t>
  </si>
  <si>
    <t>211567</t>
  </si>
  <si>
    <t>0004195254</t>
  </si>
  <si>
    <t>Шланг тормозной ЗИЛ 5301-3506082</t>
  </si>
  <si>
    <t>211590</t>
  </si>
  <si>
    <t>Трос стоян.тормоза ЗИЛ 5301-3508180</t>
  </si>
  <si>
    <t>211592</t>
  </si>
  <si>
    <t>0004254229</t>
  </si>
  <si>
    <t>0004195532</t>
  </si>
  <si>
    <t>Вал распределительный ЗИЛ 130-1006015</t>
  </si>
  <si>
    <t>218213</t>
  </si>
  <si>
    <t>0004195065</t>
  </si>
  <si>
    <t>Ось коромысел ЗИЛ 130-1007098</t>
  </si>
  <si>
    <t>218348</t>
  </si>
  <si>
    <t>Подушка двигателя ЗИЛ 130-1001050</t>
  </si>
  <si>
    <t>218358</t>
  </si>
  <si>
    <t>0004195304</t>
  </si>
  <si>
    <t>0004197889</t>
  </si>
  <si>
    <t>Прокл.клап.крышки ЗИЛ 130-1003270-А</t>
  </si>
  <si>
    <t>218408</t>
  </si>
  <si>
    <t>Шайба коленвала к-т ЗИЛ 130-1005183-03</t>
  </si>
  <si>
    <t>218471</t>
  </si>
  <si>
    <t>0004198012</t>
  </si>
  <si>
    <t>0004198190</t>
  </si>
  <si>
    <t>0004197749</t>
  </si>
  <si>
    <t>Трубка перепускная ЗИЛ 245-1104360-Д</t>
  </si>
  <si>
    <t>218558</t>
  </si>
  <si>
    <t>Тяга акселератора ЗИЛ 5301-1108040-10</t>
  </si>
  <si>
    <t>218606</t>
  </si>
  <si>
    <t>Трубка топл.ЗИЛ 240-1104160-03</t>
  </si>
  <si>
    <t>218627</t>
  </si>
  <si>
    <t>Крышка карт.сцепл.ЗИЛ 431900-1601018</t>
  </si>
  <si>
    <t>218677</t>
  </si>
  <si>
    <t>Пруж.муфты сцепления ЗИЛ 130-1602077</t>
  </si>
  <si>
    <t>218689</t>
  </si>
  <si>
    <t>Блок шестерен ЗИЛ 130-1701082</t>
  </si>
  <si>
    <t>218707</t>
  </si>
  <si>
    <t>Шестерня прив.ЗИЛ 131Д-1701056</t>
  </si>
  <si>
    <t>218778</t>
  </si>
  <si>
    <t>Вал кард.ЗИЛ 5301-2200023-50</t>
  </si>
  <si>
    <t>218798</t>
  </si>
  <si>
    <t>Втулка рессоры резина ЗИЛ 5301-2912490</t>
  </si>
  <si>
    <t>218832</t>
  </si>
  <si>
    <t>Палец рессоры перед.ЗИЛ 130-2902478</t>
  </si>
  <si>
    <t>218879</t>
  </si>
  <si>
    <t>Сайлентблок ЗИЛ 5301-2912490-10</t>
  </si>
  <si>
    <t>218901</t>
  </si>
  <si>
    <t>Пружина оттяжная ЗИЛ 130-3502035</t>
  </si>
  <si>
    <t>218980</t>
  </si>
  <si>
    <t>РК торм.цил.ЗИЛ РК5301-3502042</t>
  </si>
  <si>
    <t>218987</t>
  </si>
  <si>
    <t>0004258588</t>
  </si>
  <si>
    <t>0004254348</t>
  </si>
  <si>
    <t>0004197384</t>
  </si>
  <si>
    <t>0004254349</t>
  </si>
  <si>
    <t>0004198162</t>
  </si>
  <si>
    <t>0004258592</t>
  </si>
  <si>
    <t>0004258594</t>
  </si>
  <si>
    <t>0004195391</t>
  </si>
  <si>
    <t>0004194928</t>
  </si>
  <si>
    <t>0004195416</t>
  </si>
  <si>
    <t>0004196084</t>
  </si>
  <si>
    <t>0004196085</t>
  </si>
  <si>
    <t>0004194986</t>
  </si>
  <si>
    <t>0004195309</t>
  </si>
  <si>
    <t>0004195310</t>
  </si>
  <si>
    <t>0004195752</t>
  </si>
  <si>
    <t>0004195753</t>
  </si>
  <si>
    <t>0004194888</t>
  </si>
  <si>
    <t>0004194416</t>
  </si>
  <si>
    <t>0004258604</t>
  </si>
  <si>
    <t>0004197590</t>
  </si>
  <si>
    <t>0004258606</t>
  </si>
  <si>
    <t>0004197834</t>
  </si>
  <si>
    <t>0004197881</t>
  </si>
  <si>
    <t>0004197866</t>
  </si>
  <si>
    <t>0004198068</t>
  </si>
  <si>
    <t>0004254365</t>
  </si>
  <si>
    <t>Шланг ГУР ЗИЛ 130-3408020</t>
  </si>
  <si>
    <t>223868</t>
  </si>
  <si>
    <t>0004196115</t>
  </si>
  <si>
    <t>Вал коленчатый ЗИЛ 5320-3509110</t>
  </si>
  <si>
    <t>228983</t>
  </si>
  <si>
    <t>0004235588</t>
  </si>
  <si>
    <t>Цилиндр тормозной ЗИЛ 5301-3505010</t>
  </si>
  <si>
    <t>232776</t>
  </si>
  <si>
    <t>0004194941</t>
  </si>
  <si>
    <t>0004195050</t>
  </si>
  <si>
    <t>Крестовина кард.вала ЗИЛ 131-2205025</t>
  </si>
  <si>
    <t>233010</t>
  </si>
  <si>
    <t>Прокл.клап.крышки ЗИЛ 130-1003270</t>
  </si>
  <si>
    <t>233077</t>
  </si>
  <si>
    <t>Втулка ушка рессоры ЗИЛ 5301-2912490 ПУ</t>
  </si>
  <si>
    <t>233104</t>
  </si>
  <si>
    <t>Цилиндр тормозной ЗИЛ 5301-3502041</t>
  </si>
  <si>
    <t>233122</t>
  </si>
  <si>
    <t>Цилиндр задн.правый ЗИЛ 5301-3502040</t>
  </si>
  <si>
    <t>233123</t>
  </si>
  <si>
    <t>Вал вторичный КПП ЗИЛ 130-1701105</t>
  </si>
  <si>
    <t>233149</t>
  </si>
  <si>
    <t>Упл.лоб.стекла ЗИЛ 4331-5206054-10</t>
  </si>
  <si>
    <t>233215</t>
  </si>
  <si>
    <t>Механизм рулевой ЗИЛ 5301-3400020-10</t>
  </si>
  <si>
    <t>233295</t>
  </si>
  <si>
    <t>Шланг ГУР ЗИЛ 4331-3408020-10</t>
  </si>
  <si>
    <t>233323</t>
  </si>
  <si>
    <t>Шланг радиатора нижний ЗИЛ 130-1303025</t>
  </si>
  <si>
    <t>233348</t>
  </si>
  <si>
    <t>Вал компрессора ЗИЛ 130-3509110</t>
  </si>
  <si>
    <t>233374</t>
  </si>
  <si>
    <t>Пружина колодки тормоза ЗИЛ 130-3501035</t>
  </si>
  <si>
    <t>233406</t>
  </si>
  <si>
    <t>0004198140</t>
  </si>
  <si>
    <t>0004258272</t>
  </si>
  <si>
    <t>0004195535</t>
  </si>
  <si>
    <t>0004195524</t>
  </si>
  <si>
    <t>0004194757</t>
  </si>
  <si>
    <t>0004194758</t>
  </si>
  <si>
    <t>0004254683</t>
  </si>
  <si>
    <t>0004254685</t>
  </si>
  <si>
    <t>0004254687</t>
  </si>
  <si>
    <t>0004254688</t>
  </si>
  <si>
    <t>0004192956</t>
  </si>
  <si>
    <t>0004197295</t>
  </si>
  <si>
    <t>0004195963</t>
  </si>
  <si>
    <t>0004221440</t>
  </si>
  <si>
    <t>0004197892</t>
  </si>
  <si>
    <t>Стекло лобовое ЗИЛ-4331</t>
  </si>
  <si>
    <t>236045</t>
  </si>
  <si>
    <t>0004254773</t>
  </si>
  <si>
    <t>Сальник ЧРТИ 307232</t>
  </si>
  <si>
    <t>243301</t>
  </si>
  <si>
    <t>0004197963</t>
  </si>
  <si>
    <t>0004197964</t>
  </si>
  <si>
    <t>0004198073</t>
  </si>
  <si>
    <t>Поршень ЗИЛ 130-3509160-А2-Р2</t>
  </si>
  <si>
    <t>243786</t>
  </si>
  <si>
    <t>0004254727</t>
  </si>
  <si>
    <t>Шланг радиатора средний ЗИЛ 130-1303026</t>
  </si>
  <si>
    <t>248853</t>
  </si>
  <si>
    <t>0004197332</t>
  </si>
  <si>
    <t>Прокл.коллектора ЗИЛ 514-1008080</t>
  </si>
  <si>
    <t>250597</t>
  </si>
  <si>
    <t>0004258728</t>
  </si>
  <si>
    <t>Втулка амортизатора ЗИЛ 5301-2905486</t>
  </si>
  <si>
    <t>253234</t>
  </si>
  <si>
    <t>0004198202</t>
  </si>
  <si>
    <t>РК ГТЦ ЗИЛ 5301-3505037</t>
  </si>
  <si>
    <t>255305</t>
  </si>
  <si>
    <t>0004197623</t>
  </si>
  <si>
    <t>0004255054</t>
  </si>
  <si>
    <t>Тормоз задн.ЗИЛ 5301-3502010</t>
  </si>
  <si>
    <t>262269</t>
  </si>
  <si>
    <t>Сальник вала сошки ЗИЛ 53-3401022</t>
  </si>
  <si>
    <t>262282</t>
  </si>
  <si>
    <t>0004194790</t>
  </si>
  <si>
    <t>0004198048</t>
  </si>
  <si>
    <t>0004198076</t>
  </si>
  <si>
    <t>Сальник ЗИЛ 120-2402052-А</t>
  </si>
  <si>
    <t>264351</t>
  </si>
  <si>
    <t>0004197947</t>
  </si>
  <si>
    <t>Тормоз задн.ЗИЛ 5301-3502011</t>
  </si>
  <si>
    <t>265912</t>
  </si>
  <si>
    <t>0004194791</t>
  </si>
  <si>
    <t>Болт крепления ЗИЛ 5301-3501074</t>
  </si>
  <si>
    <t>268098</t>
  </si>
  <si>
    <t>0004198099</t>
  </si>
  <si>
    <t>Крепление ступицы ЗИЛ 5301-3104076</t>
  </si>
  <si>
    <t>268105</t>
  </si>
  <si>
    <t>0004196094</t>
  </si>
  <si>
    <t>0004196095</t>
  </si>
  <si>
    <t>0004197349</t>
  </si>
  <si>
    <t>Амортизатор ЗИЛ 4331-5001076-10</t>
  </si>
  <si>
    <t>271471</t>
  </si>
  <si>
    <t>0004195764</t>
  </si>
  <si>
    <t>РК водяного насоса ЗИЛ 130-1307009РК</t>
  </si>
  <si>
    <t>272188</t>
  </si>
  <si>
    <t>0004195886</t>
  </si>
  <si>
    <t>Пружина возвр.ЗИЛ 5301-3508162</t>
  </si>
  <si>
    <t>272572</t>
  </si>
  <si>
    <t>0004198285</t>
  </si>
  <si>
    <t>Гайка ступицы ЗИЛ 130-2401054</t>
  </si>
  <si>
    <t>273453</t>
  </si>
  <si>
    <t>0004197582</t>
  </si>
  <si>
    <t>0004198058</t>
  </si>
  <si>
    <t>Вал насоса ЗИЛ 130-1307023-Г</t>
  </si>
  <si>
    <t>280891</t>
  </si>
  <si>
    <t>0004197667</t>
  </si>
  <si>
    <t>0004197668</t>
  </si>
  <si>
    <t>Корпус сальника ЗИЛ 240-1002300</t>
  </si>
  <si>
    <t>281481</t>
  </si>
  <si>
    <t>0004196110</t>
  </si>
  <si>
    <t>Ось перед.ЗИЛ 5301-3099012-32</t>
  </si>
  <si>
    <t>284257</t>
  </si>
  <si>
    <t>0004192680</t>
  </si>
  <si>
    <t>0004258113</t>
  </si>
  <si>
    <t>0004195386</t>
  </si>
  <si>
    <t>0004258936</t>
  </si>
  <si>
    <t>г. Ленск</t>
  </si>
  <si>
    <t>п. Айхал</t>
  </si>
  <si>
    <t>к оферте № ________ от «___» _________ 2025 г.</t>
  </si>
  <si>
    <t>Сальник ЧРТИ 309825</t>
  </si>
  <si>
    <t>НО УМТС (Мирный)</t>
  </si>
  <si>
    <t>ЛО УМТС</t>
  </si>
  <si>
    <t>АО УМТС</t>
  </si>
  <si>
    <t>УКС</t>
  </si>
  <si>
    <t>7156</t>
  </si>
  <si>
    <t>2043</t>
  </si>
  <si>
    <t>275727</t>
  </si>
  <si>
    <t>0005039627</t>
  </si>
  <si>
    <t>Лот  -З/ч авто-и спецтехн. ЗИЛ</t>
  </si>
  <si>
    <t>Шайба упорная ЗИЛ 130-1701130</t>
  </si>
  <si>
    <t>Шестерня втор.вала ЗИЛ 130-1701181</t>
  </si>
  <si>
    <t>РК водяного насоса ЗИЛ 508-1398004</t>
  </si>
  <si>
    <t>ВГРЭ</t>
  </si>
  <si>
    <t>5601</t>
  </si>
  <si>
    <t>6017</t>
  </si>
  <si>
    <t>0004255169</t>
  </si>
  <si>
    <t>205703</t>
  </si>
  <si>
    <t>0004257938</t>
  </si>
  <si>
    <t>0004254355</t>
  </si>
  <si>
    <t>0004254357</t>
  </si>
  <si>
    <t>0004254549</t>
  </si>
  <si>
    <t>0004197812</t>
  </si>
  <si>
    <t>218771</t>
  </si>
  <si>
    <t>0004195404</t>
  </si>
  <si>
    <t>0004195405</t>
  </si>
  <si>
    <t>0004254550</t>
  </si>
  <si>
    <t>233340</t>
  </si>
  <si>
    <t>0004195939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</si>
</sst>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[Red]\-#,##0.00\ 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8"/>
      <name val="Times New Roman"/>
      <family val="1"/>
      <charset val="204"/>
    </font>
    <font>
      <b/>
      <i/>
      <sz val="9"/>
      <color theme="1"/>
      <name val="Calibri"/>
      <family val="2"/>
      <charset val="204"/>
    </font>
    <font>
      <b/>
      <i/>
      <sz val="7"/>
      <color theme="1"/>
      <name val="Times New Roman"/>
      <family val="1"/>
      <charset val="204"/>
    </font>
    <font>
      <b/>
      <i/>
      <sz val="10"/>
      <color theme="1"/>
      <name val="Arial"/>
      <family val="2"/>
      <charset val="204"/>
    </font>
    <font>
      <b/>
      <sz val="9"/>
      <color indexed="81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499984740745262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0" fillId="0" borderId="0"/>
  </cellStyleXfs>
  <cellXfs count="12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/>
    <xf numFmtId="0" fontId="4" fillId="0" borderId="0" xfId="0" applyFont="1" applyBorder="1" applyAlignment="1">
      <alignment vertical="center"/>
    </xf>
    <xf numFmtId="0" fontId="3" fillId="0" borderId="0" xfId="0" applyFont="1" applyBorder="1" applyAlignment="1"/>
    <xf numFmtId="0" fontId="5" fillId="0" borderId="0" xfId="0" applyFont="1"/>
    <xf numFmtId="0" fontId="3" fillId="2" borderId="1" xfId="0" applyFont="1" applyFill="1" applyBorder="1" applyAlignment="1"/>
    <xf numFmtId="0" fontId="6" fillId="0" borderId="0" xfId="0" applyFont="1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Border="1" applyAlignment="1"/>
    <xf numFmtId="0" fontId="2" fillId="2" borderId="1" xfId="0" applyFont="1" applyFill="1" applyBorder="1" applyAlignment="1"/>
    <xf numFmtId="0" fontId="2" fillId="0" borderId="0" xfId="0" applyFont="1" applyBorder="1"/>
    <xf numFmtId="0" fontId="7" fillId="0" borderId="1" xfId="0" applyFont="1" applyBorder="1" applyAlignment="1"/>
    <xf numFmtId="0" fontId="3" fillId="0" borderId="0" xfId="0" applyFont="1" applyAlignment="1"/>
    <xf numFmtId="0" fontId="2" fillId="0" borderId="0" xfId="0" applyFont="1" applyAlignment="1">
      <alignment wrapText="1"/>
    </xf>
    <xf numFmtId="0" fontId="2" fillId="0" borderId="0" xfId="0" applyFont="1" applyAlignment="1"/>
    <xf numFmtId="0" fontId="8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6" fillId="2" borderId="8" xfId="0" applyFont="1" applyFill="1" applyBorder="1" applyAlignment="1">
      <alignment horizontal="center" vertical="center" wrapText="1"/>
    </xf>
    <xf numFmtId="0" fontId="0" fillId="4" borderId="13" xfId="0" applyFill="1" applyBorder="1"/>
    <xf numFmtId="0" fontId="0" fillId="4" borderId="0" xfId="0" applyFill="1" applyBorder="1"/>
    <xf numFmtId="0" fontId="0" fillId="4" borderId="0" xfId="0" applyFill="1" applyBorder="1" applyAlignment="1">
      <alignment horizontal="center"/>
    </xf>
    <xf numFmtId="0" fontId="1" fillId="4" borderId="0" xfId="0" applyFont="1" applyFill="1" applyBorder="1"/>
    <xf numFmtId="4" fontId="1" fillId="4" borderId="0" xfId="0" applyNumberFormat="1" applyFont="1" applyFill="1" applyBorder="1"/>
    <xf numFmtId="4" fontId="0" fillId="4" borderId="0" xfId="0" applyNumberFormat="1" applyFill="1" applyBorder="1"/>
    <xf numFmtId="0" fontId="0" fillId="4" borderId="10" xfId="0" applyFill="1" applyBorder="1"/>
    <xf numFmtId="0" fontId="3" fillId="0" borderId="13" xfId="0" applyFont="1" applyBorder="1"/>
    <xf numFmtId="0" fontId="3" fillId="0" borderId="0" xfId="0" applyFont="1" applyBorder="1"/>
    <xf numFmtId="0" fontId="0" fillId="0" borderId="0" xfId="0" applyBorder="1"/>
    <xf numFmtId="0" fontId="0" fillId="0" borderId="1" xfId="0" applyBorder="1"/>
    <xf numFmtId="0" fontId="0" fillId="0" borderId="10" xfId="0" applyBorder="1"/>
    <xf numFmtId="0" fontId="2" fillId="0" borderId="14" xfId="0" applyFont="1" applyBorder="1"/>
    <xf numFmtId="0" fontId="2" fillId="0" borderId="1" xfId="0" applyFont="1" applyBorder="1"/>
    <xf numFmtId="0" fontId="2" fillId="0" borderId="15" xfId="0" applyFont="1" applyBorder="1"/>
    <xf numFmtId="0" fontId="0" fillId="0" borderId="16" xfId="0" applyBorder="1"/>
    <xf numFmtId="0" fontId="2" fillId="4" borderId="17" xfId="0" applyFont="1" applyFill="1" applyBorder="1"/>
    <xf numFmtId="0" fontId="2" fillId="0" borderId="18" xfId="0" applyFont="1" applyBorder="1"/>
    <xf numFmtId="0" fontId="2" fillId="0" borderId="8" xfId="0" applyFont="1" applyBorder="1"/>
    <xf numFmtId="0" fontId="2" fillId="0" borderId="2" xfId="0" applyFont="1" applyBorder="1"/>
    <xf numFmtId="0" fontId="2" fillId="4" borderId="19" xfId="0" applyFont="1" applyFill="1" applyBorder="1"/>
    <xf numFmtId="0" fontId="2" fillId="0" borderId="20" xfId="0" applyFont="1" applyBorder="1"/>
    <xf numFmtId="0" fontId="2" fillId="0" borderId="21" xfId="0" applyFont="1" applyBorder="1"/>
    <xf numFmtId="0" fontId="2" fillId="4" borderId="22" xfId="0" applyFont="1" applyFill="1" applyBorder="1"/>
    <xf numFmtId="0" fontId="2" fillId="0" borderId="23" xfId="0" applyFont="1" applyBorder="1"/>
    <xf numFmtId="0" fontId="2" fillId="0" borderId="19" xfId="0" applyFont="1" applyBorder="1"/>
    <xf numFmtId="0" fontId="0" fillId="0" borderId="24" xfId="0" applyBorder="1"/>
    <xf numFmtId="0" fontId="2" fillId="0" borderId="17" xfId="0" applyFont="1" applyBorder="1"/>
    <xf numFmtId="0" fontId="0" fillId="0" borderId="15" xfId="0" applyBorder="1"/>
    <xf numFmtId="0" fontId="2" fillId="0" borderId="10" xfId="0" applyFont="1" applyBorder="1"/>
    <xf numFmtId="0" fontId="2" fillId="0" borderId="14" xfId="0" applyFont="1" applyBorder="1" applyAlignment="1">
      <alignment vertical="top"/>
    </xf>
    <xf numFmtId="0" fontId="2" fillId="0" borderId="15" xfId="0" applyFont="1" applyBorder="1" applyAlignment="1">
      <alignment vertical="top"/>
    </xf>
    <xf numFmtId="0" fontId="2" fillId="4" borderId="13" xfId="0" applyFont="1" applyFill="1" applyBorder="1" applyAlignment="1">
      <alignment wrapText="1"/>
    </xf>
    <xf numFmtId="0" fontId="2" fillId="4" borderId="0" xfId="0" applyFont="1" applyFill="1" applyBorder="1" applyAlignment="1">
      <alignment wrapText="1"/>
    </xf>
    <xf numFmtId="0" fontId="2" fillId="4" borderId="2" xfId="0" applyFont="1" applyFill="1" applyBorder="1"/>
    <xf numFmtId="0" fontId="2" fillId="4" borderId="19" xfId="0" applyFont="1" applyFill="1" applyBorder="1" applyAlignment="1"/>
    <xf numFmtId="0" fontId="2" fillId="4" borderId="20" xfId="0" applyFont="1" applyFill="1" applyBorder="1"/>
    <xf numFmtId="0" fontId="0" fillId="4" borderId="0" xfId="0" applyFill="1"/>
    <xf numFmtId="0" fontId="9" fillId="0" borderId="14" xfId="0" applyFont="1" applyBorder="1"/>
    <xf numFmtId="0" fontId="9" fillId="0" borderId="15" xfId="0" applyFont="1" applyBorder="1"/>
    <xf numFmtId="0" fontId="2" fillId="4" borderId="13" xfId="0" applyFont="1" applyFill="1" applyBorder="1"/>
    <xf numFmtId="0" fontId="2" fillId="4" borderId="0" xfId="0" applyFont="1" applyFill="1" applyBorder="1"/>
    <xf numFmtId="0" fontId="0" fillId="4" borderId="24" xfId="0" applyFill="1" applyBorder="1"/>
    <xf numFmtId="0" fontId="2" fillId="0" borderId="25" xfId="0" applyFont="1" applyBorder="1"/>
    <xf numFmtId="0" fontId="2" fillId="0" borderId="26" xfId="0" applyFont="1" applyBorder="1"/>
    <xf numFmtId="0" fontId="0" fillId="0" borderId="27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9" fillId="0" borderId="0" xfId="0" applyFont="1" applyFill="1"/>
    <xf numFmtId="49" fontId="11" fillId="4" borderId="11" xfId="0" applyNumberFormat="1" applyFont="1" applyFill="1" applyBorder="1"/>
    <xf numFmtId="0" fontId="8" fillId="3" borderId="3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12" xfId="0" applyNumberFormat="1" applyFont="1" applyBorder="1" applyAlignment="1">
      <alignment horizontal="right" vertical="top"/>
    </xf>
    <xf numFmtId="4" fontId="11" fillId="4" borderId="12" xfId="0" applyNumberFormat="1" applyFont="1" applyFill="1" applyBorder="1"/>
    <xf numFmtId="0" fontId="2" fillId="4" borderId="12" xfId="0" applyFont="1" applyFill="1" applyBorder="1"/>
    <xf numFmtId="0" fontId="2" fillId="4" borderId="0" xfId="0" applyFont="1" applyFill="1"/>
    <xf numFmtId="0" fontId="9" fillId="0" borderId="12" xfId="0" applyFont="1" applyBorder="1" applyAlignment="1">
      <alignment vertical="top"/>
    </xf>
    <xf numFmtId="4" fontId="9" fillId="0" borderId="12" xfId="0" applyNumberFormat="1" applyFont="1" applyBorder="1" applyAlignment="1">
      <alignment horizontal="right" vertical="top"/>
    </xf>
    <xf numFmtId="4" fontId="0" fillId="0" borderId="0" xfId="0" applyNumberFormat="1"/>
    <xf numFmtId="4" fontId="5" fillId="0" borderId="0" xfId="0" applyNumberFormat="1" applyFont="1"/>
    <xf numFmtId="4" fontId="2" fillId="0" borderId="0" xfId="0" applyNumberFormat="1" applyFont="1" applyAlignment="1">
      <alignment wrapText="1"/>
    </xf>
    <xf numFmtId="4" fontId="6" fillId="2" borderId="4" xfId="0" applyNumberFormat="1" applyFont="1" applyFill="1" applyBorder="1" applyAlignment="1">
      <alignment horizontal="center" vertical="center" wrapText="1"/>
    </xf>
    <xf numFmtId="4" fontId="6" fillId="2" borderId="9" xfId="0" applyNumberFormat="1" applyFont="1" applyFill="1" applyBorder="1" applyAlignment="1">
      <alignment horizontal="center" vertical="center" wrapText="1"/>
    </xf>
    <xf numFmtId="4" fontId="2" fillId="4" borderId="12" xfId="0" applyNumberFormat="1" applyFont="1" applyFill="1" applyBorder="1"/>
    <xf numFmtId="4" fontId="0" fillId="0" borderId="0" xfId="0" applyNumberFormat="1" applyBorder="1"/>
    <xf numFmtId="4" fontId="2" fillId="0" borderId="15" xfId="0" applyNumberFormat="1" applyFont="1" applyBorder="1"/>
    <xf numFmtId="4" fontId="2" fillId="0" borderId="2" xfId="0" applyNumberFormat="1" applyFont="1" applyBorder="1"/>
    <xf numFmtId="4" fontId="2" fillId="0" borderId="1" xfId="0" applyNumberFormat="1" applyFont="1" applyBorder="1"/>
    <xf numFmtId="4" fontId="2" fillId="0" borderId="0" xfId="0" applyNumberFormat="1" applyFont="1" applyBorder="1"/>
    <xf numFmtId="4" fontId="2" fillId="4" borderId="2" xfId="0" applyNumberFormat="1" applyFont="1" applyFill="1" applyBorder="1"/>
    <xf numFmtId="4" fontId="2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center" vertical="center"/>
    </xf>
    <xf numFmtId="0" fontId="8" fillId="3" borderId="3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2" fillId="4" borderId="19" xfId="0" applyFont="1" applyFill="1" applyBorder="1" applyAlignment="1">
      <alignment wrapText="1"/>
    </xf>
    <xf numFmtId="0" fontId="0" fillId="4" borderId="2" xfId="0" applyFill="1" applyBorder="1" applyAlignment="1">
      <alignment wrapText="1"/>
    </xf>
    <xf numFmtId="0" fontId="0" fillId="4" borderId="20" xfId="0" applyFill="1" applyBorder="1" applyAlignment="1">
      <alignment wrapText="1"/>
    </xf>
    <xf numFmtId="0" fontId="2" fillId="0" borderId="28" xfId="0" applyFont="1" applyBorder="1" applyAlignment="1">
      <alignment wrapText="1"/>
    </xf>
    <xf numFmtId="0" fontId="0" fillId="0" borderId="26" xfId="0" applyBorder="1" applyAlignment="1">
      <alignment wrapText="1"/>
    </xf>
    <xf numFmtId="0" fontId="0" fillId="0" borderId="29" xfId="0" applyBorder="1" applyAlignment="1">
      <alignment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30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2" fillId="0" borderId="19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9" fillId="0" borderId="2" xfId="1" applyFont="1" applyFill="1" applyBorder="1" applyAlignment="1" applyProtection="1">
      <alignment horizontal="left" vertical="center" wrapText="1"/>
    </xf>
    <xf numFmtId="0" fontId="9" fillId="0" borderId="20" xfId="1" applyFont="1" applyFill="1" applyBorder="1" applyAlignment="1" applyProtection="1">
      <alignment horizontal="left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8" fillId="6" borderId="7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top"/>
    </xf>
    <xf numFmtId="0" fontId="9" fillId="0" borderId="12" xfId="0" applyFont="1" applyFill="1" applyBorder="1" applyAlignment="1">
      <alignment horizontal="left" vertical="top"/>
    </xf>
    <xf numFmtId="0" fontId="9" fillId="0" borderId="12" xfId="0" applyFont="1" applyBorder="1" applyAlignment="1">
      <alignment horizontal="left" vertical="top"/>
    </xf>
    <xf numFmtId="3" fontId="9" fillId="0" borderId="12" xfId="0" applyNumberFormat="1" applyFont="1" applyFill="1" applyBorder="1" applyAlignment="1">
      <alignment horizontal="right" vertical="top"/>
    </xf>
    <xf numFmtId="4" fontId="9" fillId="0" borderId="12" xfId="0" applyNumberFormat="1" applyFont="1" applyFill="1" applyBorder="1" applyAlignment="1">
      <alignment horizontal="right" vertical="top"/>
    </xf>
  </cellXfs>
  <cellStyles count="2">
    <cellStyle name="Обычный" xfId="0" builtinId="0"/>
    <cellStyle name="Обычный_~2332730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65"/>
  <sheetViews>
    <sheetView tabSelected="1" zoomScale="90" zoomScaleNormal="90" workbookViewId="0">
      <pane xSplit="9" ySplit="14" topLeftCell="J124" activePane="bottomRight" state="frozen"/>
      <selection pane="topRight" activeCell="J1" sqref="J1"/>
      <selection pane="bottomLeft" activeCell="A15" sqref="A15"/>
      <selection pane="bottomRight" activeCell="M15" sqref="M15:O139"/>
    </sheetView>
  </sheetViews>
  <sheetFormatPr defaultColWidth="11.42578125" defaultRowHeight="15" outlineLevelRow="2" outlineLevelCol="1" x14ac:dyDescent="0.25"/>
  <cols>
    <col min="1" max="1" width="35" customWidth="1"/>
    <col min="2" max="2" width="36.140625" hidden="1" customWidth="1" outlineLevel="1"/>
    <col min="3" max="3" width="29.85546875" hidden="1" customWidth="1" outlineLevel="1"/>
    <col min="4" max="4" width="20.7109375" customWidth="1" collapsed="1"/>
    <col min="5" max="5" width="25.5703125" customWidth="1"/>
    <col min="6" max="6" width="34.5703125" customWidth="1"/>
    <col min="7" max="7" width="7.140625" customWidth="1"/>
    <col min="8" max="8" width="6.85546875" customWidth="1"/>
    <col min="9" max="9" width="9.5703125" customWidth="1"/>
    <col min="10" max="11" width="12.140625" customWidth="1"/>
    <col min="12" max="12" width="13" customWidth="1"/>
    <col min="13" max="13" width="8" style="1" customWidth="1"/>
    <col min="14" max="14" width="9.7109375" customWidth="1"/>
    <col min="15" max="15" width="12.140625" customWidth="1"/>
    <col min="16" max="17" width="14.140625" customWidth="1"/>
    <col min="18" max="18" width="13.85546875" bestFit="1" customWidth="1"/>
    <col min="19" max="19" width="14.140625" style="82" customWidth="1"/>
    <col min="20" max="20" width="21.7109375" customWidth="1"/>
    <col min="21" max="21" width="19.42578125" customWidth="1"/>
  </cols>
  <sheetData>
    <row r="1" spans="1:20" x14ac:dyDescent="0.25">
      <c r="F1" s="74" t="s">
        <v>66</v>
      </c>
    </row>
    <row r="2" spans="1:20" x14ac:dyDescent="0.25">
      <c r="F2" s="75" t="s">
        <v>67</v>
      </c>
    </row>
    <row r="3" spans="1:20" x14ac:dyDescent="0.25">
      <c r="T3" s="2" t="s">
        <v>0</v>
      </c>
    </row>
    <row r="4" spans="1:20" x14ac:dyDescent="0.25">
      <c r="T4" s="2" t="s">
        <v>358</v>
      </c>
    </row>
    <row r="5" spans="1:20" s="6" customFormat="1" x14ac:dyDescent="0.25">
      <c r="A5" s="3" t="s">
        <v>1</v>
      </c>
      <c r="B5" s="3"/>
      <c r="C5" s="3"/>
      <c r="D5" s="3"/>
      <c r="E5" s="3"/>
      <c r="F5" s="4"/>
      <c r="G5" s="5"/>
      <c r="H5" s="5"/>
      <c r="I5" s="5"/>
      <c r="J5" s="4"/>
      <c r="L5" s="7"/>
      <c r="M5" s="4"/>
      <c r="N5" s="4"/>
      <c r="S5" s="83"/>
    </row>
    <row r="6" spans="1:20" x14ac:dyDescent="0.25">
      <c r="G6" s="8"/>
      <c r="H6" s="8"/>
      <c r="I6" s="8"/>
      <c r="L6" s="9" t="s">
        <v>2</v>
      </c>
      <c r="M6"/>
    </row>
    <row r="7" spans="1:20" x14ac:dyDescent="0.25">
      <c r="A7" s="10" t="s">
        <v>3</v>
      </c>
      <c r="B7" s="10"/>
      <c r="C7" s="10"/>
      <c r="D7" s="10"/>
      <c r="E7" s="10"/>
      <c r="G7" s="11"/>
      <c r="H7" s="11"/>
      <c r="I7" s="11"/>
      <c r="L7" s="12"/>
      <c r="M7"/>
    </row>
    <row r="8" spans="1:20" x14ac:dyDescent="0.25">
      <c r="M8"/>
    </row>
    <row r="9" spans="1:20" ht="15.75" x14ac:dyDescent="0.25">
      <c r="A9" s="10" t="s">
        <v>4</v>
      </c>
      <c r="B9" s="10"/>
      <c r="C9" s="10"/>
      <c r="D9" s="10"/>
      <c r="E9" s="10"/>
      <c r="F9" s="3" t="s">
        <v>368</v>
      </c>
      <c r="G9" s="13"/>
      <c r="H9" s="13"/>
      <c r="I9" s="13"/>
      <c r="J9" s="13"/>
      <c r="L9" s="14"/>
      <c r="M9" s="13"/>
      <c r="N9" s="13"/>
    </row>
    <row r="10" spans="1:20" ht="18.75" customHeight="1" x14ac:dyDescent="0.25">
      <c r="G10" s="6"/>
      <c r="H10" s="6"/>
      <c r="I10" s="6"/>
      <c r="L10" s="3"/>
      <c r="M10"/>
    </row>
    <row r="11" spans="1:20" x14ac:dyDescent="0.25">
      <c r="A11" s="15" t="s">
        <v>5</v>
      </c>
      <c r="B11" s="15"/>
      <c r="C11" s="15"/>
      <c r="D11" s="15"/>
      <c r="E11" s="15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84"/>
    </row>
    <row r="12" spans="1:20" ht="15.75" thickBot="1" x14ac:dyDescent="0.3">
      <c r="A12" s="17" t="s">
        <v>6</v>
      </c>
      <c r="B12" s="17"/>
      <c r="C12" s="17"/>
      <c r="D12" s="17"/>
      <c r="E12" s="17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84"/>
    </row>
    <row r="13" spans="1:20" s="20" customFormat="1" ht="45" customHeight="1" x14ac:dyDescent="0.25">
      <c r="A13" s="96" t="s">
        <v>7</v>
      </c>
      <c r="B13" s="96" t="s">
        <v>8</v>
      </c>
      <c r="C13" s="96" t="s">
        <v>9</v>
      </c>
      <c r="D13" s="96" t="s">
        <v>10</v>
      </c>
      <c r="E13" s="72"/>
      <c r="F13" s="96" t="s">
        <v>11</v>
      </c>
      <c r="G13" s="96" t="s">
        <v>12</v>
      </c>
      <c r="H13" s="96" t="s">
        <v>13</v>
      </c>
      <c r="I13" s="113" t="s">
        <v>14</v>
      </c>
      <c r="J13" s="96" t="s">
        <v>72</v>
      </c>
      <c r="K13" s="96" t="s">
        <v>15</v>
      </c>
      <c r="L13" s="96" t="s">
        <v>16</v>
      </c>
      <c r="M13" s="96" t="s">
        <v>17</v>
      </c>
      <c r="N13" s="96" t="s">
        <v>18</v>
      </c>
      <c r="O13" s="104" t="s">
        <v>68</v>
      </c>
      <c r="P13" s="96" t="s">
        <v>19</v>
      </c>
      <c r="Q13" s="18" t="s">
        <v>20</v>
      </c>
      <c r="R13" s="19" t="s">
        <v>21</v>
      </c>
      <c r="S13" s="85" t="s">
        <v>22</v>
      </c>
      <c r="T13" s="106" t="s">
        <v>23</v>
      </c>
    </row>
    <row r="14" spans="1:20" s="20" customFormat="1" ht="30" customHeight="1" thickBot="1" x14ac:dyDescent="0.3">
      <c r="A14" s="97"/>
      <c r="B14" s="97"/>
      <c r="C14" s="97"/>
      <c r="D14" s="97"/>
      <c r="E14" s="73" t="s">
        <v>64</v>
      </c>
      <c r="F14" s="97"/>
      <c r="G14" s="97"/>
      <c r="H14" s="97"/>
      <c r="I14" s="114"/>
      <c r="J14" s="97"/>
      <c r="K14" s="97"/>
      <c r="L14" s="97"/>
      <c r="M14" s="97"/>
      <c r="N14" s="97"/>
      <c r="O14" s="105"/>
      <c r="P14" s="97"/>
      <c r="Q14" s="21" t="s">
        <v>24</v>
      </c>
      <c r="R14" s="21" t="s">
        <v>24</v>
      </c>
      <c r="S14" s="86" t="s">
        <v>24</v>
      </c>
      <c r="T14" s="107"/>
    </row>
    <row r="15" spans="1:20" s="79" customFormat="1" outlineLevel="2" x14ac:dyDescent="0.25">
      <c r="A15" s="115" t="s">
        <v>25</v>
      </c>
      <c r="B15" s="115" t="s">
        <v>26</v>
      </c>
      <c r="C15" s="115" t="s">
        <v>73</v>
      </c>
      <c r="D15" s="115" t="s">
        <v>74</v>
      </c>
      <c r="E15" s="71" t="s">
        <v>65</v>
      </c>
      <c r="F15" s="115" t="s">
        <v>122</v>
      </c>
      <c r="G15" s="115" t="s">
        <v>373</v>
      </c>
      <c r="H15" s="115" t="s">
        <v>374</v>
      </c>
      <c r="I15" s="116" t="s">
        <v>123</v>
      </c>
      <c r="J15" s="115" t="s">
        <v>375</v>
      </c>
      <c r="K15" s="115" t="s">
        <v>372</v>
      </c>
      <c r="L15" s="80" t="s">
        <v>60</v>
      </c>
      <c r="M15" s="115" t="s">
        <v>27</v>
      </c>
      <c r="N15" s="118">
        <v>9</v>
      </c>
      <c r="O15" s="119">
        <v>44.25</v>
      </c>
      <c r="P15" s="76">
        <f t="shared" ref="P15:P76" si="0">O15*N15</f>
        <v>398.25</v>
      </c>
      <c r="Q15" s="77"/>
      <c r="R15" s="78"/>
      <c r="S15" s="87">
        <f>R15*Q15</f>
        <v>0</v>
      </c>
      <c r="T15" s="78"/>
    </row>
    <row r="16" spans="1:20" s="79" customFormat="1" outlineLevel="2" x14ac:dyDescent="0.25">
      <c r="A16" s="80" t="s">
        <v>25</v>
      </c>
      <c r="B16" s="80" t="s">
        <v>26</v>
      </c>
      <c r="C16" s="80" t="s">
        <v>73</v>
      </c>
      <c r="D16" s="80" t="s">
        <v>74</v>
      </c>
      <c r="E16" s="71" t="s">
        <v>65</v>
      </c>
      <c r="F16" s="80" t="s">
        <v>369</v>
      </c>
      <c r="G16" s="80" t="s">
        <v>63</v>
      </c>
      <c r="H16" s="80" t="s">
        <v>69</v>
      </c>
      <c r="I16" s="117" t="s">
        <v>376</v>
      </c>
      <c r="J16" s="80" t="s">
        <v>377</v>
      </c>
      <c r="K16" s="80" t="s">
        <v>360</v>
      </c>
      <c r="L16" s="80" t="s">
        <v>60</v>
      </c>
      <c r="M16" s="80" t="s">
        <v>27</v>
      </c>
      <c r="N16" s="118">
        <v>4</v>
      </c>
      <c r="O16" s="81">
        <v>64.19</v>
      </c>
      <c r="P16" s="76">
        <f t="shared" si="0"/>
        <v>256.76</v>
      </c>
      <c r="Q16" s="77"/>
      <c r="R16" s="78"/>
      <c r="S16" s="87">
        <f t="shared" ref="S16:S79" si="1">R16*Q16</f>
        <v>0</v>
      </c>
      <c r="T16" s="78"/>
    </row>
    <row r="17" spans="1:20" s="79" customFormat="1" outlineLevel="2" x14ac:dyDescent="0.25">
      <c r="A17" s="80" t="s">
        <v>25</v>
      </c>
      <c r="B17" s="80" t="s">
        <v>26</v>
      </c>
      <c r="C17" s="80" t="s">
        <v>73</v>
      </c>
      <c r="D17" s="80" t="s">
        <v>74</v>
      </c>
      <c r="E17" s="71" t="s">
        <v>65</v>
      </c>
      <c r="F17" s="80" t="s">
        <v>75</v>
      </c>
      <c r="G17" s="80" t="s">
        <v>63</v>
      </c>
      <c r="H17" s="80" t="s">
        <v>69</v>
      </c>
      <c r="I17" s="117" t="s">
        <v>76</v>
      </c>
      <c r="J17" s="80" t="s">
        <v>95</v>
      </c>
      <c r="K17" s="80" t="s">
        <v>360</v>
      </c>
      <c r="L17" s="80" t="s">
        <v>60</v>
      </c>
      <c r="M17" s="80" t="s">
        <v>27</v>
      </c>
      <c r="N17" s="118">
        <v>9</v>
      </c>
      <c r="O17" s="81">
        <v>58.17</v>
      </c>
      <c r="P17" s="76">
        <f t="shared" si="0"/>
        <v>523.53</v>
      </c>
      <c r="Q17" s="77"/>
      <c r="R17" s="78"/>
      <c r="S17" s="87">
        <f t="shared" si="1"/>
        <v>0</v>
      </c>
      <c r="T17" s="78"/>
    </row>
    <row r="18" spans="1:20" s="79" customFormat="1" outlineLevel="2" x14ac:dyDescent="0.25">
      <c r="A18" s="80" t="s">
        <v>25</v>
      </c>
      <c r="B18" s="80" t="s">
        <v>26</v>
      </c>
      <c r="C18" s="80" t="s">
        <v>73</v>
      </c>
      <c r="D18" s="80" t="s">
        <v>74</v>
      </c>
      <c r="E18" s="71" t="s">
        <v>65</v>
      </c>
      <c r="F18" s="80" t="s">
        <v>75</v>
      </c>
      <c r="G18" s="80" t="s">
        <v>63</v>
      </c>
      <c r="H18" s="80" t="s">
        <v>69</v>
      </c>
      <c r="I18" s="117" t="s">
        <v>76</v>
      </c>
      <c r="J18" s="80" t="s">
        <v>96</v>
      </c>
      <c r="K18" s="80" t="s">
        <v>360</v>
      </c>
      <c r="L18" s="80" t="s">
        <v>60</v>
      </c>
      <c r="M18" s="80" t="s">
        <v>27</v>
      </c>
      <c r="N18" s="118">
        <v>7</v>
      </c>
      <c r="O18" s="81">
        <v>58.46</v>
      </c>
      <c r="P18" s="76">
        <f t="shared" si="0"/>
        <v>409.22</v>
      </c>
      <c r="Q18" s="77"/>
      <c r="R18" s="78"/>
      <c r="S18" s="87">
        <f t="shared" si="1"/>
        <v>0</v>
      </c>
      <c r="T18" s="78"/>
    </row>
    <row r="19" spans="1:20" s="79" customFormat="1" outlineLevel="2" x14ac:dyDescent="0.25">
      <c r="A19" s="80" t="s">
        <v>25</v>
      </c>
      <c r="B19" s="80" t="s">
        <v>26</v>
      </c>
      <c r="C19" s="80" t="s">
        <v>73</v>
      </c>
      <c r="D19" s="80" t="s">
        <v>74</v>
      </c>
      <c r="E19" s="71" t="s">
        <v>65</v>
      </c>
      <c r="F19" s="80" t="s">
        <v>77</v>
      </c>
      <c r="G19" s="80" t="s">
        <v>63</v>
      </c>
      <c r="H19" s="80" t="s">
        <v>69</v>
      </c>
      <c r="I19" s="117" t="s">
        <v>78</v>
      </c>
      <c r="J19" s="80" t="s">
        <v>97</v>
      </c>
      <c r="K19" s="80" t="s">
        <v>360</v>
      </c>
      <c r="L19" s="80" t="s">
        <v>60</v>
      </c>
      <c r="M19" s="80" t="s">
        <v>27</v>
      </c>
      <c r="N19" s="118">
        <v>5</v>
      </c>
      <c r="O19" s="81">
        <v>2415.4</v>
      </c>
      <c r="P19" s="76">
        <f t="shared" si="0"/>
        <v>12077</v>
      </c>
      <c r="Q19" s="77"/>
      <c r="R19" s="78"/>
      <c r="S19" s="87">
        <f t="shared" si="1"/>
        <v>0</v>
      </c>
      <c r="T19" s="78"/>
    </row>
    <row r="20" spans="1:20" s="79" customFormat="1" outlineLevel="2" x14ac:dyDescent="0.25">
      <c r="A20" s="80" t="s">
        <v>25</v>
      </c>
      <c r="B20" s="80" t="s">
        <v>26</v>
      </c>
      <c r="C20" s="80" t="s">
        <v>73</v>
      </c>
      <c r="D20" s="80" t="s">
        <v>74</v>
      </c>
      <c r="E20" s="71" t="s">
        <v>65</v>
      </c>
      <c r="F20" s="80" t="s">
        <v>79</v>
      </c>
      <c r="G20" s="80" t="s">
        <v>63</v>
      </c>
      <c r="H20" s="80" t="s">
        <v>69</v>
      </c>
      <c r="I20" s="117" t="s">
        <v>80</v>
      </c>
      <c r="J20" s="80" t="s">
        <v>378</v>
      </c>
      <c r="K20" s="80" t="s">
        <v>360</v>
      </c>
      <c r="L20" s="80" t="s">
        <v>60</v>
      </c>
      <c r="M20" s="80" t="s">
        <v>27</v>
      </c>
      <c r="N20" s="118">
        <v>1</v>
      </c>
      <c r="O20" s="81">
        <v>1003.95</v>
      </c>
      <c r="P20" s="76">
        <f t="shared" si="0"/>
        <v>1003.95</v>
      </c>
      <c r="Q20" s="77"/>
      <c r="R20" s="78"/>
      <c r="S20" s="87">
        <f t="shared" si="1"/>
        <v>0</v>
      </c>
      <c r="T20" s="78"/>
    </row>
    <row r="21" spans="1:20" s="79" customFormat="1" outlineLevel="2" x14ac:dyDescent="0.25">
      <c r="A21" s="80" t="s">
        <v>25</v>
      </c>
      <c r="B21" s="80" t="s">
        <v>26</v>
      </c>
      <c r="C21" s="80" t="s">
        <v>73</v>
      </c>
      <c r="D21" s="80" t="s">
        <v>74</v>
      </c>
      <c r="E21" s="71" t="s">
        <v>65</v>
      </c>
      <c r="F21" s="80" t="s">
        <v>81</v>
      </c>
      <c r="G21" s="80" t="s">
        <v>63</v>
      </c>
      <c r="H21" s="80" t="s">
        <v>69</v>
      </c>
      <c r="I21" s="117" t="s">
        <v>82</v>
      </c>
      <c r="J21" s="80" t="s">
        <v>98</v>
      </c>
      <c r="K21" s="80" t="s">
        <v>360</v>
      </c>
      <c r="L21" s="80" t="s">
        <v>60</v>
      </c>
      <c r="M21" s="80" t="s">
        <v>27</v>
      </c>
      <c r="N21" s="118">
        <v>1</v>
      </c>
      <c r="O21" s="81">
        <v>728.29</v>
      </c>
      <c r="P21" s="76">
        <f t="shared" si="0"/>
        <v>728.29</v>
      </c>
      <c r="Q21" s="77"/>
      <c r="R21" s="78"/>
      <c r="S21" s="87">
        <f t="shared" si="1"/>
        <v>0</v>
      </c>
      <c r="T21" s="78"/>
    </row>
    <row r="22" spans="1:20" s="79" customFormat="1" outlineLevel="2" x14ac:dyDescent="0.25">
      <c r="A22" s="80" t="s">
        <v>25</v>
      </c>
      <c r="B22" s="80" t="s">
        <v>26</v>
      </c>
      <c r="C22" s="80" t="s">
        <v>73</v>
      </c>
      <c r="D22" s="80" t="s">
        <v>74</v>
      </c>
      <c r="E22" s="71" t="s">
        <v>65</v>
      </c>
      <c r="F22" s="80" t="s">
        <v>83</v>
      </c>
      <c r="G22" s="80" t="s">
        <v>63</v>
      </c>
      <c r="H22" s="80" t="s">
        <v>69</v>
      </c>
      <c r="I22" s="117" t="s">
        <v>84</v>
      </c>
      <c r="J22" s="80" t="s">
        <v>99</v>
      </c>
      <c r="K22" s="80" t="s">
        <v>360</v>
      </c>
      <c r="L22" s="80" t="s">
        <v>60</v>
      </c>
      <c r="M22" s="80" t="s">
        <v>27</v>
      </c>
      <c r="N22" s="118">
        <v>3</v>
      </c>
      <c r="O22" s="81">
        <v>116.18</v>
      </c>
      <c r="P22" s="76">
        <f t="shared" si="0"/>
        <v>348.54</v>
      </c>
      <c r="Q22" s="77"/>
      <c r="R22" s="78"/>
      <c r="S22" s="87">
        <f t="shared" si="1"/>
        <v>0</v>
      </c>
      <c r="T22" s="78"/>
    </row>
    <row r="23" spans="1:20" s="79" customFormat="1" outlineLevel="2" x14ac:dyDescent="0.25">
      <c r="A23" s="80" t="s">
        <v>25</v>
      </c>
      <c r="B23" s="80" t="s">
        <v>26</v>
      </c>
      <c r="C23" s="80" t="s">
        <v>73</v>
      </c>
      <c r="D23" s="80" t="s">
        <v>74</v>
      </c>
      <c r="E23" s="71" t="s">
        <v>65</v>
      </c>
      <c r="F23" s="80" t="s">
        <v>85</v>
      </c>
      <c r="G23" s="80" t="s">
        <v>63</v>
      </c>
      <c r="H23" s="80" t="s">
        <v>69</v>
      </c>
      <c r="I23" s="117" t="s">
        <v>86</v>
      </c>
      <c r="J23" s="80" t="s">
        <v>379</v>
      </c>
      <c r="K23" s="80" t="s">
        <v>360</v>
      </c>
      <c r="L23" s="80" t="s">
        <v>60</v>
      </c>
      <c r="M23" s="80" t="s">
        <v>27</v>
      </c>
      <c r="N23" s="118">
        <v>2</v>
      </c>
      <c r="O23" s="81">
        <v>638.1</v>
      </c>
      <c r="P23" s="76">
        <f t="shared" si="0"/>
        <v>1276.2</v>
      </c>
      <c r="Q23" s="77"/>
      <c r="R23" s="78"/>
      <c r="S23" s="87">
        <f t="shared" si="1"/>
        <v>0</v>
      </c>
      <c r="T23" s="78"/>
    </row>
    <row r="24" spans="1:20" s="79" customFormat="1" outlineLevel="2" x14ac:dyDescent="0.25">
      <c r="A24" s="80" t="s">
        <v>25</v>
      </c>
      <c r="B24" s="80" t="s">
        <v>26</v>
      </c>
      <c r="C24" s="80" t="s">
        <v>73</v>
      </c>
      <c r="D24" s="80" t="s">
        <v>74</v>
      </c>
      <c r="E24" s="71" t="s">
        <v>65</v>
      </c>
      <c r="F24" s="80" t="s">
        <v>87</v>
      </c>
      <c r="G24" s="80" t="s">
        <v>63</v>
      </c>
      <c r="H24" s="80" t="s">
        <v>69</v>
      </c>
      <c r="I24" s="117" t="s">
        <v>88</v>
      </c>
      <c r="J24" s="80" t="s">
        <v>100</v>
      </c>
      <c r="K24" s="80" t="s">
        <v>360</v>
      </c>
      <c r="L24" s="80" t="s">
        <v>60</v>
      </c>
      <c r="M24" s="80" t="s">
        <v>27</v>
      </c>
      <c r="N24" s="118">
        <v>2</v>
      </c>
      <c r="O24" s="81">
        <v>645.16999999999996</v>
      </c>
      <c r="P24" s="76">
        <f t="shared" si="0"/>
        <v>1290.3399999999999</v>
      </c>
      <c r="Q24" s="77"/>
      <c r="R24" s="78"/>
      <c r="S24" s="87">
        <f t="shared" si="1"/>
        <v>0</v>
      </c>
      <c r="T24" s="78"/>
    </row>
    <row r="25" spans="1:20" s="79" customFormat="1" outlineLevel="2" x14ac:dyDescent="0.25">
      <c r="A25" s="80" t="s">
        <v>25</v>
      </c>
      <c r="B25" s="80" t="s">
        <v>26</v>
      </c>
      <c r="C25" s="80" t="s">
        <v>73</v>
      </c>
      <c r="D25" s="80" t="s">
        <v>74</v>
      </c>
      <c r="E25" s="71" t="s">
        <v>65</v>
      </c>
      <c r="F25" s="80" t="s">
        <v>87</v>
      </c>
      <c r="G25" s="80" t="s">
        <v>63</v>
      </c>
      <c r="H25" s="80" t="s">
        <v>69</v>
      </c>
      <c r="I25" s="117" t="s">
        <v>88</v>
      </c>
      <c r="J25" s="80" t="s">
        <v>101</v>
      </c>
      <c r="K25" s="80" t="s">
        <v>360</v>
      </c>
      <c r="L25" s="80" t="s">
        <v>60</v>
      </c>
      <c r="M25" s="80" t="s">
        <v>27</v>
      </c>
      <c r="N25" s="118">
        <v>1</v>
      </c>
      <c r="O25" s="81">
        <v>642</v>
      </c>
      <c r="P25" s="76">
        <f t="shared" si="0"/>
        <v>642</v>
      </c>
      <c r="Q25" s="77"/>
      <c r="R25" s="78"/>
      <c r="S25" s="87">
        <f t="shared" si="1"/>
        <v>0</v>
      </c>
      <c r="T25" s="78"/>
    </row>
    <row r="26" spans="1:20" s="79" customFormat="1" outlineLevel="2" x14ac:dyDescent="0.25">
      <c r="A26" s="80" t="s">
        <v>25</v>
      </c>
      <c r="B26" s="80" t="s">
        <v>26</v>
      </c>
      <c r="C26" s="80" t="s">
        <v>73</v>
      </c>
      <c r="D26" s="80" t="s">
        <v>74</v>
      </c>
      <c r="E26" s="71" t="s">
        <v>65</v>
      </c>
      <c r="F26" s="80" t="s">
        <v>89</v>
      </c>
      <c r="G26" s="80" t="s">
        <v>63</v>
      </c>
      <c r="H26" s="80" t="s">
        <v>69</v>
      </c>
      <c r="I26" s="117" t="s">
        <v>90</v>
      </c>
      <c r="J26" s="80" t="s">
        <v>102</v>
      </c>
      <c r="K26" s="80" t="s">
        <v>360</v>
      </c>
      <c r="L26" s="80" t="s">
        <v>60</v>
      </c>
      <c r="M26" s="80" t="s">
        <v>27</v>
      </c>
      <c r="N26" s="118">
        <v>4</v>
      </c>
      <c r="O26" s="81">
        <v>636.07000000000005</v>
      </c>
      <c r="P26" s="76">
        <f t="shared" si="0"/>
        <v>2544.2800000000002</v>
      </c>
      <c r="Q26" s="77"/>
      <c r="R26" s="78"/>
      <c r="S26" s="87">
        <f t="shared" si="1"/>
        <v>0</v>
      </c>
      <c r="T26" s="78"/>
    </row>
    <row r="27" spans="1:20" s="79" customFormat="1" outlineLevel="2" x14ac:dyDescent="0.25">
      <c r="A27" s="80" t="s">
        <v>25</v>
      </c>
      <c r="B27" s="80" t="s">
        <v>26</v>
      </c>
      <c r="C27" s="80" t="s">
        <v>73</v>
      </c>
      <c r="D27" s="80" t="s">
        <v>74</v>
      </c>
      <c r="E27" s="71" t="s">
        <v>65</v>
      </c>
      <c r="F27" s="80" t="s">
        <v>89</v>
      </c>
      <c r="G27" s="80" t="s">
        <v>63</v>
      </c>
      <c r="H27" s="80" t="s">
        <v>69</v>
      </c>
      <c r="I27" s="117" t="s">
        <v>90</v>
      </c>
      <c r="J27" s="80" t="s">
        <v>103</v>
      </c>
      <c r="K27" s="80" t="s">
        <v>360</v>
      </c>
      <c r="L27" s="80" t="s">
        <v>60</v>
      </c>
      <c r="M27" s="80" t="s">
        <v>27</v>
      </c>
      <c r="N27" s="118">
        <v>1</v>
      </c>
      <c r="O27" s="81">
        <v>551.32000000000005</v>
      </c>
      <c r="P27" s="76">
        <f t="shared" si="0"/>
        <v>551.32000000000005</v>
      </c>
      <c r="Q27" s="77"/>
      <c r="R27" s="78"/>
      <c r="S27" s="87">
        <f t="shared" si="1"/>
        <v>0</v>
      </c>
      <c r="T27" s="78"/>
    </row>
    <row r="28" spans="1:20" s="79" customFormat="1" outlineLevel="2" x14ac:dyDescent="0.25">
      <c r="A28" s="80" t="s">
        <v>25</v>
      </c>
      <c r="B28" s="80" t="s">
        <v>26</v>
      </c>
      <c r="C28" s="80" t="s">
        <v>73</v>
      </c>
      <c r="D28" s="80" t="s">
        <v>74</v>
      </c>
      <c r="E28" s="71" t="s">
        <v>65</v>
      </c>
      <c r="F28" s="80" t="s">
        <v>91</v>
      </c>
      <c r="G28" s="80" t="s">
        <v>63</v>
      </c>
      <c r="H28" s="80" t="s">
        <v>69</v>
      </c>
      <c r="I28" s="117" t="s">
        <v>92</v>
      </c>
      <c r="J28" s="80" t="s">
        <v>104</v>
      </c>
      <c r="K28" s="80" t="s">
        <v>360</v>
      </c>
      <c r="L28" s="80" t="s">
        <v>60</v>
      </c>
      <c r="M28" s="80" t="s">
        <v>27</v>
      </c>
      <c r="N28" s="118">
        <v>3</v>
      </c>
      <c r="O28" s="81">
        <v>448.55</v>
      </c>
      <c r="P28" s="76">
        <f t="shared" si="0"/>
        <v>1345.65</v>
      </c>
      <c r="Q28" s="77"/>
      <c r="R28" s="78"/>
      <c r="S28" s="87">
        <f t="shared" si="1"/>
        <v>0</v>
      </c>
      <c r="T28" s="78"/>
    </row>
    <row r="29" spans="1:20" s="79" customFormat="1" outlineLevel="2" x14ac:dyDescent="0.25">
      <c r="A29" s="80" t="s">
        <v>25</v>
      </c>
      <c r="B29" s="80" t="s">
        <v>26</v>
      </c>
      <c r="C29" s="80" t="s">
        <v>73</v>
      </c>
      <c r="D29" s="80" t="s">
        <v>74</v>
      </c>
      <c r="E29" s="71" t="s">
        <v>65</v>
      </c>
      <c r="F29" s="80" t="s">
        <v>91</v>
      </c>
      <c r="G29" s="80" t="s">
        <v>63</v>
      </c>
      <c r="H29" s="80" t="s">
        <v>69</v>
      </c>
      <c r="I29" s="117" t="s">
        <v>92</v>
      </c>
      <c r="J29" s="80" t="s">
        <v>105</v>
      </c>
      <c r="K29" s="80" t="s">
        <v>360</v>
      </c>
      <c r="L29" s="80" t="s">
        <v>60</v>
      </c>
      <c r="M29" s="80" t="s">
        <v>27</v>
      </c>
      <c r="N29" s="118">
        <v>1</v>
      </c>
      <c r="O29" s="81">
        <v>867.59</v>
      </c>
      <c r="P29" s="76">
        <f t="shared" si="0"/>
        <v>867.59</v>
      </c>
      <c r="Q29" s="77"/>
      <c r="R29" s="78"/>
      <c r="S29" s="87">
        <f t="shared" si="1"/>
        <v>0</v>
      </c>
      <c r="T29" s="78"/>
    </row>
    <row r="30" spans="1:20" s="79" customFormat="1" outlineLevel="2" x14ac:dyDescent="0.25">
      <c r="A30" s="80" t="s">
        <v>25</v>
      </c>
      <c r="B30" s="80" t="s">
        <v>26</v>
      </c>
      <c r="C30" s="80" t="s">
        <v>73</v>
      </c>
      <c r="D30" s="80" t="s">
        <v>74</v>
      </c>
      <c r="E30" s="71" t="s">
        <v>65</v>
      </c>
      <c r="F30" s="80" t="s">
        <v>93</v>
      </c>
      <c r="G30" s="80" t="s">
        <v>63</v>
      </c>
      <c r="H30" s="80" t="s">
        <v>69</v>
      </c>
      <c r="I30" s="117" t="s">
        <v>94</v>
      </c>
      <c r="J30" s="80" t="s">
        <v>106</v>
      </c>
      <c r="K30" s="80" t="s">
        <v>360</v>
      </c>
      <c r="L30" s="80" t="s">
        <v>60</v>
      </c>
      <c r="M30" s="80" t="s">
        <v>27</v>
      </c>
      <c r="N30" s="118">
        <v>2</v>
      </c>
      <c r="O30" s="81">
        <v>950.66</v>
      </c>
      <c r="P30" s="76">
        <f t="shared" si="0"/>
        <v>1901.32</v>
      </c>
      <c r="Q30" s="77"/>
      <c r="R30" s="78"/>
      <c r="S30" s="87">
        <f t="shared" si="1"/>
        <v>0</v>
      </c>
      <c r="T30" s="78"/>
    </row>
    <row r="31" spans="1:20" s="79" customFormat="1" outlineLevel="2" x14ac:dyDescent="0.25">
      <c r="A31" s="80" t="s">
        <v>25</v>
      </c>
      <c r="B31" s="80" t="s">
        <v>26</v>
      </c>
      <c r="C31" s="80" t="s">
        <v>73</v>
      </c>
      <c r="D31" s="80" t="s">
        <v>74</v>
      </c>
      <c r="E31" s="71" t="s">
        <v>65</v>
      </c>
      <c r="F31" s="80" t="s">
        <v>93</v>
      </c>
      <c r="G31" s="80" t="s">
        <v>63</v>
      </c>
      <c r="H31" s="80" t="s">
        <v>69</v>
      </c>
      <c r="I31" s="117" t="s">
        <v>94</v>
      </c>
      <c r="J31" s="80" t="s">
        <v>107</v>
      </c>
      <c r="K31" s="80" t="s">
        <v>360</v>
      </c>
      <c r="L31" s="80" t="s">
        <v>60</v>
      </c>
      <c r="M31" s="80" t="s">
        <v>27</v>
      </c>
      <c r="N31" s="118">
        <v>1</v>
      </c>
      <c r="O31" s="81">
        <v>946</v>
      </c>
      <c r="P31" s="76">
        <f t="shared" si="0"/>
        <v>946</v>
      </c>
      <c r="Q31" s="77"/>
      <c r="R31" s="78"/>
      <c r="S31" s="87">
        <f t="shared" si="1"/>
        <v>0</v>
      </c>
      <c r="T31" s="78"/>
    </row>
    <row r="32" spans="1:20" s="79" customFormat="1" outlineLevel="2" x14ac:dyDescent="0.25">
      <c r="A32" s="80" t="s">
        <v>25</v>
      </c>
      <c r="B32" s="80" t="s">
        <v>26</v>
      </c>
      <c r="C32" s="80" t="s">
        <v>73</v>
      </c>
      <c r="D32" s="80" t="s">
        <v>74</v>
      </c>
      <c r="E32" s="71" t="s">
        <v>65</v>
      </c>
      <c r="F32" s="80" t="s">
        <v>108</v>
      </c>
      <c r="G32" s="80" t="s">
        <v>63</v>
      </c>
      <c r="H32" s="80" t="s">
        <v>69</v>
      </c>
      <c r="I32" s="117" t="s">
        <v>109</v>
      </c>
      <c r="J32" s="80" t="s">
        <v>380</v>
      </c>
      <c r="K32" s="80" t="s">
        <v>360</v>
      </c>
      <c r="L32" s="80" t="s">
        <v>60</v>
      </c>
      <c r="M32" s="80" t="s">
        <v>27</v>
      </c>
      <c r="N32" s="118">
        <v>54</v>
      </c>
      <c r="O32" s="81">
        <v>25.31</v>
      </c>
      <c r="P32" s="76">
        <f t="shared" si="0"/>
        <v>1366.74</v>
      </c>
      <c r="Q32" s="77"/>
      <c r="R32" s="78"/>
      <c r="S32" s="87">
        <f t="shared" si="1"/>
        <v>0</v>
      </c>
      <c r="T32" s="78"/>
    </row>
    <row r="33" spans="1:20" s="79" customFormat="1" outlineLevel="2" x14ac:dyDescent="0.25">
      <c r="A33" s="80" t="s">
        <v>25</v>
      </c>
      <c r="B33" s="80" t="s">
        <v>26</v>
      </c>
      <c r="C33" s="80" t="s">
        <v>73</v>
      </c>
      <c r="D33" s="80" t="s">
        <v>74</v>
      </c>
      <c r="E33" s="71" t="s">
        <v>65</v>
      </c>
      <c r="F33" s="80" t="s">
        <v>110</v>
      </c>
      <c r="G33" s="80" t="s">
        <v>63</v>
      </c>
      <c r="H33" s="80" t="s">
        <v>69</v>
      </c>
      <c r="I33" s="117" t="s">
        <v>111</v>
      </c>
      <c r="J33" s="80" t="s">
        <v>116</v>
      </c>
      <c r="K33" s="80" t="s">
        <v>360</v>
      </c>
      <c r="L33" s="80" t="s">
        <v>60</v>
      </c>
      <c r="M33" s="80" t="s">
        <v>27</v>
      </c>
      <c r="N33" s="118">
        <v>20</v>
      </c>
      <c r="O33" s="81">
        <v>37.090000000000003</v>
      </c>
      <c r="P33" s="76">
        <f t="shared" si="0"/>
        <v>741.80000000000007</v>
      </c>
      <c r="Q33" s="77"/>
      <c r="R33" s="78"/>
      <c r="S33" s="87">
        <f t="shared" si="1"/>
        <v>0</v>
      </c>
      <c r="T33" s="78"/>
    </row>
    <row r="34" spans="1:20" s="79" customFormat="1" outlineLevel="2" x14ac:dyDescent="0.25">
      <c r="A34" s="80" t="s">
        <v>25</v>
      </c>
      <c r="B34" s="80" t="s">
        <v>26</v>
      </c>
      <c r="C34" s="80" t="s">
        <v>73</v>
      </c>
      <c r="D34" s="80" t="s">
        <v>74</v>
      </c>
      <c r="E34" s="71" t="s">
        <v>65</v>
      </c>
      <c r="F34" s="80" t="s">
        <v>112</v>
      </c>
      <c r="G34" s="80" t="s">
        <v>63</v>
      </c>
      <c r="H34" s="80" t="s">
        <v>69</v>
      </c>
      <c r="I34" s="117" t="s">
        <v>113</v>
      </c>
      <c r="J34" s="80" t="s">
        <v>117</v>
      </c>
      <c r="K34" s="80" t="s">
        <v>360</v>
      </c>
      <c r="L34" s="80" t="s">
        <v>60</v>
      </c>
      <c r="M34" s="80" t="s">
        <v>27</v>
      </c>
      <c r="N34" s="118">
        <v>1</v>
      </c>
      <c r="O34" s="81">
        <v>154.62</v>
      </c>
      <c r="P34" s="76">
        <f t="shared" si="0"/>
        <v>154.62</v>
      </c>
      <c r="Q34" s="77"/>
      <c r="R34" s="78"/>
      <c r="S34" s="87">
        <f t="shared" si="1"/>
        <v>0</v>
      </c>
      <c r="T34" s="78"/>
    </row>
    <row r="35" spans="1:20" s="79" customFormat="1" outlineLevel="2" x14ac:dyDescent="0.25">
      <c r="A35" s="80" t="s">
        <v>25</v>
      </c>
      <c r="B35" s="80" t="s">
        <v>26</v>
      </c>
      <c r="C35" s="80" t="s">
        <v>73</v>
      </c>
      <c r="D35" s="80" t="s">
        <v>74</v>
      </c>
      <c r="E35" s="71" t="s">
        <v>65</v>
      </c>
      <c r="F35" s="80" t="s">
        <v>114</v>
      </c>
      <c r="G35" s="80" t="s">
        <v>63</v>
      </c>
      <c r="H35" s="80" t="s">
        <v>69</v>
      </c>
      <c r="I35" s="117" t="s">
        <v>115</v>
      </c>
      <c r="J35" s="80" t="s">
        <v>118</v>
      </c>
      <c r="K35" s="80" t="s">
        <v>360</v>
      </c>
      <c r="L35" s="80" t="s">
        <v>60</v>
      </c>
      <c r="M35" s="80" t="s">
        <v>27</v>
      </c>
      <c r="N35" s="118">
        <v>1</v>
      </c>
      <c r="O35" s="81">
        <v>645.16999999999996</v>
      </c>
      <c r="P35" s="76">
        <f t="shared" si="0"/>
        <v>645.16999999999996</v>
      </c>
      <c r="Q35" s="77"/>
      <c r="R35" s="78"/>
      <c r="S35" s="87">
        <f t="shared" si="1"/>
        <v>0</v>
      </c>
      <c r="T35" s="78"/>
    </row>
    <row r="36" spans="1:20" s="79" customFormat="1" outlineLevel="2" x14ac:dyDescent="0.25">
      <c r="A36" s="80" t="s">
        <v>25</v>
      </c>
      <c r="B36" s="80" t="s">
        <v>26</v>
      </c>
      <c r="C36" s="80" t="s">
        <v>73</v>
      </c>
      <c r="D36" s="80" t="s">
        <v>74</v>
      </c>
      <c r="E36" s="71" t="s">
        <v>65</v>
      </c>
      <c r="F36" s="80" t="s">
        <v>119</v>
      </c>
      <c r="G36" s="80" t="s">
        <v>63</v>
      </c>
      <c r="H36" s="80" t="s">
        <v>69</v>
      </c>
      <c r="I36" s="117" t="s">
        <v>120</v>
      </c>
      <c r="J36" s="80" t="s">
        <v>121</v>
      </c>
      <c r="K36" s="80" t="s">
        <v>360</v>
      </c>
      <c r="L36" s="80" t="s">
        <v>60</v>
      </c>
      <c r="M36" s="80" t="s">
        <v>27</v>
      </c>
      <c r="N36" s="118">
        <v>3</v>
      </c>
      <c r="O36" s="81">
        <v>296.86</v>
      </c>
      <c r="P36" s="76">
        <f t="shared" si="0"/>
        <v>890.58</v>
      </c>
      <c r="Q36" s="77"/>
      <c r="R36" s="78"/>
      <c r="S36" s="87">
        <f t="shared" si="1"/>
        <v>0</v>
      </c>
      <c r="T36" s="78"/>
    </row>
    <row r="37" spans="1:20" s="79" customFormat="1" outlineLevel="2" x14ac:dyDescent="0.25">
      <c r="A37" s="80" t="s">
        <v>25</v>
      </c>
      <c r="B37" s="80" t="s">
        <v>26</v>
      </c>
      <c r="C37" s="80" t="s">
        <v>73</v>
      </c>
      <c r="D37" s="80" t="s">
        <v>74</v>
      </c>
      <c r="E37" s="71" t="s">
        <v>65</v>
      </c>
      <c r="F37" s="80" t="s">
        <v>124</v>
      </c>
      <c r="G37" s="80" t="s">
        <v>63</v>
      </c>
      <c r="H37" s="80" t="s">
        <v>69</v>
      </c>
      <c r="I37" s="117" t="s">
        <v>125</v>
      </c>
      <c r="J37" s="80" t="s">
        <v>126</v>
      </c>
      <c r="K37" s="80" t="s">
        <v>360</v>
      </c>
      <c r="L37" s="80" t="s">
        <v>60</v>
      </c>
      <c r="M37" s="80" t="s">
        <v>27</v>
      </c>
      <c r="N37" s="118">
        <v>2</v>
      </c>
      <c r="O37" s="81">
        <v>1059.3499999999999</v>
      </c>
      <c r="P37" s="76">
        <f t="shared" si="0"/>
        <v>2118.6999999999998</v>
      </c>
      <c r="Q37" s="77"/>
      <c r="R37" s="78"/>
      <c r="S37" s="87">
        <f t="shared" si="1"/>
        <v>0</v>
      </c>
      <c r="T37" s="78"/>
    </row>
    <row r="38" spans="1:20" s="79" customFormat="1" outlineLevel="2" x14ac:dyDescent="0.25">
      <c r="A38" s="80" t="s">
        <v>25</v>
      </c>
      <c r="B38" s="80" t="s">
        <v>26</v>
      </c>
      <c r="C38" s="80" t="s">
        <v>73</v>
      </c>
      <c r="D38" s="80" t="s">
        <v>74</v>
      </c>
      <c r="E38" s="71" t="s">
        <v>65</v>
      </c>
      <c r="F38" s="80" t="s">
        <v>127</v>
      </c>
      <c r="G38" s="80" t="s">
        <v>63</v>
      </c>
      <c r="H38" s="80" t="s">
        <v>69</v>
      </c>
      <c r="I38" s="117" t="s">
        <v>128</v>
      </c>
      <c r="J38" s="80" t="s">
        <v>129</v>
      </c>
      <c r="K38" s="80" t="s">
        <v>360</v>
      </c>
      <c r="L38" s="80" t="s">
        <v>60</v>
      </c>
      <c r="M38" s="80" t="s">
        <v>27</v>
      </c>
      <c r="N38" s="118">
        <v>5</v>
      </c>
      <c r="O38" s="81">
        <v>344.09</v>
      </c>
      <c r="P38" s="76">
        <f t="shared" si="0"/>
        <v>1720.4499999999998</v>
      </c>
      <c r="Q38" s="77"/>
      <c r="R38" s="78"/>
      <c r="S38" s="87">
        <f t="shared" si="1"/>
        <v>0</v>
      </c>
      <c r="T38" s="78"/>
    </row>
    <row r="39" spans="1:20" s="79" customFormat="1" outlineLevel="2" x14ac:dyDescent="0.25">
      <c r="A39" s="80" t="s">
        <v>25</v>
      </c>
      <c r="B39" s="80" t="s">
        <v>26</v>
      </c>
      <c r="C39" s="80" t="s">
        <v>73</v>
      </c>
      <c r="D39" s="80" t="s">
        <v>74</v>
      </c>
      <c r="E39" s="71" t="s">
        <v>65</v>
      </c>
      <c r="F39" s="80" t="s">
        <v>130</v>
      </c>
      <c r="G39" s="80" t="s">
        <v>63</v>
      </c>
      <c r="H39" s="80" t="s">
        <v>69</v>
      </c>
      <c r="I39" s="117" t="s">
        <v>131</v>
      </c>
      <c r="J39" s="80" t="s">
        <v>132</v>
      </c>
      <c r="K39" s="80" t="s">
        <v>360</v>
      </c>
      <c r="L39" s="80" t="s">
        <v>60</v>
      </c>
      <c r="M39" s="80" t="s">
        <v>27</v>
      </c>
      <c r="N39" s="118">
        <v>5</v>
      </c>
      <c r="O39" s="81">
        <v>130.69999999999999</v>
      </c>
      <c r="P39" s="76">
        <f t="shared" si="0"/>
        <v>653.5</v>
      </c>
      <c r="Q39" s="77"/>
      <c r="R39" s="78"/>
      <c r="S39" s="87">
        <f t="shared" si="1"/>
        <v>0</v>
      </c>
      <c r="T39" s="78"/>
    </row>
    <row r="40" spans="1:20" s="79" customFormat="1" outlineLevel="2" x14ac:dyDescent="0.25">
      <c r="A40" s="80" t="s">
        <v>25</v>
      </c>
      <c r="B40" s="80" t="s">
        <v>26</v>
      </c>
      <c r="C40" s="80" t="s">
        <v>73</v>
      </c>
      <c r="D40" s="80" t="s">
        <v>74</v>
      </c>
      <c r="E40" s="71" t="s">
        <v>65</v>
      </c>
      <c r="F40" s="80" t="s">
        <v>133</v>
      </c>
      <c r="G40" s="80" t="s">
        <v>63</v>
      </c>
      <c r="H40" s="80" t="s">
        <v>69</v>
      </c>
      <c r="I40" s="117" t="s">
        <v>134</v>
      </c>
      <c r="J40" s="80" t="s">
        <v>135</v>
      </c>
      <c r="K40" s="80" t="s">
        <v>360</v>
      </c>
      <c r="L40" s="80" t="s">
        <v>60</v>
      </c>
      <c r="M40" s="80" t="s">
        <v>27</v>
      </c>
      <c r="N40" s="118">
        <v>1</v>
      </c>
      <c r="O40" s="81">
        <v>269.02999999999997</v>
      </c>
      <c r="P40" s="76">
        <f t="shared" si="0"/>
        <v>269.02999999999997</v>
      </c>
      <c r="Q40" s="77"/>
      <c r="R40" s="78"/>
      <c r="S40" s="87">
        <f t="shared" si="1"/>
        <v>0</v>
      </c>
      <c r="T40" s="78"/>
    </row>
    <row r="41" spans="1:20" s="79" customFormat="1" outlineLevel="2" x14ac:dyDescent="0.25">
      <c r="A41" s="80" t="s">
        <v>25</v>
      </c>
      <c r="B41" s="80" t="s">
        <v>26</v>
      </c>
      <c r="C41" s="80" t="s">
        <v>73</v>
      </c>
      <c r="D41" s="80" t="s">
        <v>74</v>
      </c>
      <c r="E41" s="71" t="s">
        <v>65</v>
      </c>
      <c r="F41" s="80" t="s">
        <v>136</v>
      </c>
      <c r="G41" s="80" t="s">
        <v>63</v>
      </c>
      <c r="H41" s="80" t="s">
        <v>69</v>
      </c>
      <c r="I41" s="117" t="s">
        <v>137</v>
      </c>
      <c r="J41" s="80" t="s">
        <v>138</v>
      </c>
      <c r="K41" s="80" t="s">
        <v>360</v>
      </c>
      <c r="L41" s="80" t="s">
        <v>60</v>
      </c>
      <c r="M41" s="80" t="s">
        <v>27</v>
      </c>
      <c r="N41" s="118">
        <v>6</v>
      </c>
      <c r="O41" s="81">
        <v>28.75</v>
      </c>
      <c r="P41" s="76">
        <f t="shared" si="0"/>
        <v>172.5</v>
      </c>
      <c r="Q41" s="77"/>
      <c r="R41" s="78"/>
      <c r="S41" s="87">
        <f t="shared" si="1"/>
        <v>0</v>
      </c>
      <c r="T41" s="78"/>
    </row>
    <row r="42" spans="1:20" s="79" customFormat="1" outlineLevel="2" x14ac:dyDescent="0.25">
      <c r="A42" s="80" t="s">
        <v>25</v>
      </c>
      <c r="B42" s="80" t="s">
        <v>26</v>
      </c>
      <c r="C42" s="80" t="s">
        <v>73</v>
      </c>
      <c r="D42" s="80" t="s">
        <v>74</v>
      </c>
      <c r="E42" s="71" t="s">
        <v>65</v>
      </c>
      <c r="F42" s="80" t="s">
        <v>136</v>
      </c>
      <c r="G42" s="80" t="s">
        <v>63</v>
      </c>
      <c r="H42" s="80" t="s">
        <v>69</v>
      </c>
      <c r="I42" s="117" t="s">
        <v>137</v>
      </c>
      <c r="J42" s="80" t="s">
        <v>139</v>
      </c>
      <c r="K42" s="80" t="s">
        <v>360</v>
      </c>
      <c r="L42" s="80" t="s">
        <v>60</v>
      </c>
      <c r="M42" s="80" t="s">
        <v>27</v>
      </c>
      <c r="N42" s="118">
        <v>3</v>
      </c>
      <c r="O42" s="81">
        <v>28.88</v>
      </c>
      <c r="P42" s="76">
        <f t="shared" si="0"/>
        <v>86.64</v>
      </c>
      <c r="Q42" s="77"/>
      <c r="R42" s="78"/>
      <c r="S42" s="87">
        <f t="shared" si="1"/>
        <v>0</v>
      </c>
      <c r="T42" s="78"/>
    </row>
    <row r="43" spans="1:20" s="79" customFormat="1" outlineLevel="2" x14ac:dyDescent="0.25">
      <c r="A43" s="80" t="s">
        <v>25</v>
      </c>
      <c r="B43" s="80" t="s">
        <v>26</v>
      </c>
      <c r="C43" s="80" t="s">
        <v>73</v>
      </c>
      <c r="D43" s="80" t="s">
        <v>74</v>
      </c>
      <c r="E43" s="71" t="s">
        <v>65</v>
      </c>
      <c r="F43" s="80" t="s">
        <v>140</v>
      </c>
      <c r="G43" s="80" t="s">
        <v>63</v>
      </c>
      <c r="H43" s="80" t="s">
        <v>69</v>
      </c>
      <c r="I43" s="117" t="s">
        <v>141</v>
      </c>
      <c r="J43" s="80" t="s">
        <v>142</v>
      </c>
      <c r="K43" s="80" t="s">
        <v>360</v>
      </c>
      <c r="L43" s="80" t="s">
        <v>60</v>
      </c>
      <c r="M43" s="80" t="s">
        <v>27</v>
      </c>
      <c r="N43" s="118">
        <v>38</v>
      </c>
      <c r="O43" s="81">
        <v>41.35</v>
      </c>
      <c r="P43" s="76">
        <f t="shared" si="0"/>
        <v>1571.3</v>
      </c>
      <c r="Q43" s="77"/>
      <c r="R43" s="78"/>
      <c r="S43" s="87">
        <f t="shared" si="1"/>
        <v>0</v>
      </c>
      <c r="T43" s="78"/>
    </row>
    <row r="44" spans="1:20" s="79" customFormat="1" outlineLevel="2" x14ac:dyDescent="0.25">
      <c r="A44" s="80" t="s">
        <v>25</v>
      </c>
      <c r="B44" s="80" t="s">
        <v>26</v>
      </c>
      <c r="C44" s="80" t="s">
        <v>73</v>
      </c>
      <c r="D44" s="80" t="s">
        <v>74</v>
      </c>
      <c r="E44" s="71" t="s">
        <v>65</v>
      </c>
      <c r="F44" s="80" t="s">
        <v>143</v>
      </c>
      <c r="G44" s="80" t="s">
        <v>63</v>
      </c>
      <c r="H44" s="80" t="s">
        <v>69</v>
      </c>
      <c r="I44" s="117" t="s">
        <v>144</v>
      </c>
      <c r="J44" s="80" t="s">
        <v>145</v>
      </c>
      <c r="K44" s="80" t="s">
        <v>360</v>
      </c>
      <c r="L44" s="80" t="s">
        <v>60</v>
      </c>
      <c r="M44" s="80" t="s">
        <v>27</v>
      </c>
      <c r="N44" s="118">
        <v>1</v>
      </c>
      <c r="O44" s="81">
        <v>2384.88</v>
      </c>
      <c r="P44" s="76">
        <f t="shared" si="0"/>
        <v>2384.88</v>
      </c>
      <c r="Q44" s="77"/>
      <c r="R44" s="78"/>
      <c r="S44" s="87">
        <f t="shared" si="1"/>
        <v>0</v>
      </c>
      <c r="T44" s="78"/>
    </row>
    <row r="45" spans="1:20" s="79" customFormat="1" outlineLevel="2" x14ac:dyDescent="0.25">
      <c r="A45" s="80" t="s">
        <v>25</v>
      </c>
      <c r="B45" s="80" t="s">
        <v>26</v>
      </c>
      <c r="C45" s="80" t="s">
        <v>73</v>
      </c>
      <c r="D45" s="80" t="s">
        <v>74</v>
      </c>
      <c r="E45" s="71" t="s">
        <v>65</v>
      </c>
      <c r="F45" s="80" t="s">
        <v>148</v>
      </c>
      <c r="G45" s="80" t="s">
        <v>146</v>
      </c>
      <c r="H45" s="80" t="s">
        <v>147</v>
      </c>
      <c r="I45" s="117" t="s">
        <v>149</v>
      </c>
      <c r="J45" s="80" t="s">
        <v>150</v>
      </c>
      <c r="K45" s="80" t="s">
        <v>361</v>
      </c>
      <c r="L45" s="80" t="s">
        <v>60</v>
      </c>
      <c r="M45" s="80" t="s">
        <v>27</v>
      </c>
      <c r="N45" s="118">
        <v>13</v>
      </c>
      <c r="O45" s="81">
        <v>3.06</v>
      </c>
      <c r="P45" s="76">
        <f t="shared" si="0"/>
        <v>39.78</v>
      </c>
      <c r="Q45" s="77"/>
      <c r="R45" s="78"/>
      <c r="S45" s="87">
        <f t="shared" si="1"/>
        <v>0</v>
      </c>
      <c r="T45" s="78"/>
    </row>
    <row r="46" spans="1:20" s="79" customFormat="1" outlineLevel="2" x14ac:dyDescent="0.25">
      <c r="A46" s="80" t="s">
        <v>25</v>
      </c>
      <c r="B46" s="80" t="s">
        <v>26</v>
      </c>
      <c r="C46" s="80" t="s">
        <v>73</v>
      </c>
      <c r="D46" s="80" t="s">
        <v>74</v>
      </c>
      <c r="E46" s="71" t="s">
        <v>65</v>
      </c>
      <c r="F46" s="80" t="s">
        <v>108</v>
      </c>
      <c r="G46" s="80" t="s">
        <v>146</v>
      </c>
      <c r="H46" s="80" t="s">
        <v>147</v>
      </c>
      <c r="I46" s="117" t="s">
        <v>109</v>
      </c>
      <c r="J46" s="80" t="s">
        <v>353</v>
      </c>
      <c r="K46" s="80" t="s">
        <v>361</v>
      </c>
      <c r="L46" s="80" t="s">
        <v>60</v>
      </c>
      <c r="M46" s="80" t="s">
        <v>27</v>
      </c>
      <c r="N46" s="118">
        <v>42</v>
      </c>
      <c r="O46" s="81">
        <v>7.95</v>
      </c>
      <c r="P46" s="76">
        <f t="shared" si="0"/>
        <v>333.90000000000003</v>
      </c>
      <c r="Q46" s="77"/>
      <c r="R46" s="78"/>
      <c r="S46" s="87">
        <f t="shared" si="1"/>
        <v>0</v>
      </c>
      <c r="T46" s="78"/>
    </row>
    <row r="47" spans="1:20" s="79" customFormat="1" outlineLevel="2" x14ac:dyDescent="0.25">
      <c r="A47" s="80" t="s">
        <v>25</v>
      </c>
      <c r="B47" s="80" t="s">
        <v>26</v>
      </c>
      <c r="C47" s="80" t="s">
        <v>73</v>
      </c>
      <c r="D47" s="80" t="s">
        <v>74</v>
      </c>
      <c r="E47" s="71" t="s">
        <v>65</v>
      </c>
      <c r="F47" s="80" t="s">
        <v>151</v>
      </c>
      <c r="G47" s="80" t="s">
        <v>70</v>
      </c>
      <c r="H47" s="80" t="s">
        <v>71</v>
      </c>
      <c r="I47" s="117" t="s">
        <v>152</v>
      </c>
      <c r="J47" s="80" t="s">
        <v>153</v>
      </c>
      <c r="K47" s="80" t="s">
        <v>362</v>
      </c>
      <c r="L47" s="80" t="s">
        <v>60</v>
      </c>
      <c r="M47" s="80" t="s">
        <v>27</v>
      </c>
      <c r="N47" s="118">
        <v>10</v>
      </c>
      <c r="O47" s="81">
        <v>38.869999999999997</v>
      </c>
      <c r="P47" s="76">
        <f t="shared" si="0"/>
        <v>388.7</v>
      </c>
      <c r="Q47" s="77"/>
      <c r="R47" s="78"/>
      <c r="S47" s="87">
        <f t="shared" si="1"/>
        <v>0</v>
      </c>
      <c r="T47" s="78"/>
    </row>
    <row r="48" spans="1:20" s="79" customFormat="1" outlineLevel="2" x14ac:dyDescent="0.25">
      <c r="A48" s="80" t="s">
        <v>25</v>
      </c>
      <c r="B48" s="80" t="s">
        <v>26</v>
      </c>
      <c r="C48" s="80" t="s">
        <v>73</v>
      </c>
      <c r="D48" s="80" t="s">
        <v>74</v>
      </c>
      <c r="E48" s="71" t="s">
        <v>65</v>
      </c>
      <c r="F48" s="80" t="s">
        <v>369</v>
      </c>
      <c r="G48" s="80" t="s">
        <v>70</v>
      </c>
      <c r="H48" s="80" t="s">
        <v>71</v>
      </c>
      <c r="I48" s="117" t="s">
        <v>376</v>
      </c>
      <c r="J48" s="80" t="s">
        <v>381</v>
      </c>
      <c r="K48" s="80" t="s">
        <v>362</v>
      </c>
      <c r="L48" s="80" t="s">
        <v>60</v>
      </c>
      <c r="M48" s="80" t="s">
        <v>27</v>
      </c>
      <c r="N48" s="118">
        <v>5</v>
      </c>
      <c r="O48" s="81">
        <v>51.36</v>
      </c>
      <c r="P48" s="76">
        <f t="shared" si="0"/>
        <v>256.8</v>
      </c>
      <c r="Q48" s="77"/>
      <c r="R48" s="78"/>
      <c r="S48" s="87">
        <f t="shared" si="1"/>
        <v>0</v>
      </c>
      <c r="T48" s="78"/>
    </row>
    <row r="49" spans="1:20" s="79" customFormat="1" outlineLevel="2" x14ac:dyDescent="0.25">
      <c r="A49" s="80" t="s">
        <v>25</v>
      </c>
      <c r="B49" s="80" t="s">
        <v>26</v>
      </c>
      <c r="C49" s="80" t="s">
        <v>73</v>
      </c>
      <c r="D49" s="80" t="s">
        <v>74</v>
      </c>
      <c r="E49" s="71" t="s">
        <v>65</v>
      </c>
      <c r="F49" s="80" t="s">
        <v>155</v>
      </c>
      <c r="G49" s="80" t="s">
        <v>70</v>
      </c>
      <c r="H49" s="80" t="s">
        <v>71</v>
      </c>
      <c r="I49" s="117" t="s">
        <v>156</v>
      </c>
      <c r="J49" s="80" t="s">
        <v>157</v>
      </c>
      <c r="K49" s="80" t="s">
        <v>362</v>
      </c>
      <c r="L49" s="80" t="s">
        <v>60</v>
      </c>
      <c r="M49" s="80" t="s">
        <v>27</v>
      </c>
      <c r="N49" s="118">
        <v>31</v>
      </c>
      <c r="O49" s="81">
        <v>725.25</v>
      </c>
      <c r="P49" s="76">
        <f t="shared" si="0"/>
        <v>22482.75</v>
      </c>
      <c r="Q49" s="77"/>
      <c r="R49" s="78"/>
      <c r="S49" s="87">
        <f t="shared" si="1"/>
        <v>0</v>
      </c>
      <c r="T49" s="78"/>
    </row>
    <row r="50" spans="1:20" s="79" customFormat="1" outlineLevel="2" x14ac:dyDescent="0.25">
      <c r="A50" s="80" t="s">
        <v>25</v>
      </c>
      <c r="B50" s="80" t="s">
        <v>26</v>
      </c>
      <c r="C50" s="80" t="s">
        <v>73</v>
      </c>
      <c r="D50" s="80" t="s">
        <v>74</v>
      </c>
      <c r="E50" s="71" t="s">
        <v>65</v>
      </c>
      <c r="F50" s="80" t="s">
        <v>158</v>
      </c>
      <c r="G50" s="80" t="s">
        <v>70</v>
      </c>
      <c r="H50" s="80" t="s">
        <v>71</v>
      </c>
      <c r="I50" s="117" t="s">
        <v>159</v>
      </c>
      <c r="J50" s="80" t="s">
        <v>160</v>
      </c>
      <c r="K50" s="80" t="s">
        <v>362</v>
      </c>
      <c r="L50" s="80" t="s">
        <v>60</v>
      </c>
      <c r="M50" s="80" t="s">
        <v>27</v>
      </c>
      <c r="N50" s="118">
        <v>2</v>
      </c>
      <c r="O50" s="81">
        <v>777.9</v>
      </c>
      <c r="P50" s="76">
        <f t="shared" si="0"/>
        <v>1555.8</v>
      </c>
      <c r="Q50" s="77"/>
      <c r="R50" s="78"/>
      <c r="S50" s="87">
        <f t="shared" si="1"/>
        <v>0</v>
      </c>
      <c r="T50" s="78"/>
    </row>
    <row r="51" spans="1:20" s="79" customFormat="1" outlineLevel="2" x14ac:dyDescent="0.25">
      <c r="A51" s="80" t="s">
        <v>25</v>
      </c>
      <c r="B51" s="80" t="s">
        <v>26</v>
      </c>
      <c r="C51" s="80" t="s">
        <v>73</v>
      </c>
      <c r="D51" s="80" t="s">
        <v>74</v>
      </c>
      <c r="E51" s="71" t="s">
        <v>65</v>
      </c>
      <c r="F51" s="80" t="s">
        <v>161</v>
      </c>
      <c r="G51" s="80" t="s">
        <v>70</v>
      </c>
      <c r="H51" s="80" t="s">
        <v>71</v>
      </c>
      <c r="I51" s="117" t="s">
        <v>162</v>
      </c>
      <c r="J51" s="80" t="s">
        <v>165</v>
      </c>
      <c r="K51" s="80" t="s">
        <v>362</v>
      </c>
      <c r="L51" s="80" t="s">
        <v>60</v>
      </c>
      <c r="M51" s="80" t="s">
        <v>27</v>
      </c>
      <c r="N51" s="118">
        <v>16</v>
      </c>
      <c r="O51" s="81">
        <v>102.82</v>
      </c>
      <c r="P51" s="76">
        <f t="shared" si="0"/>
        <v>1645.12</v>
      </c>
      <c r="Q51" s="77"/>
      <c r="R51" s="78"/>
      <c r="S51" s="87">
        <f t="shared" si="1"/>
        <v>0</v>
      </c>
      <c r="T51" s="78"/>
    </row>
    <row r="52" spans="1:20" s="79" customFormat="1" outlineLevel="2" x14ac:dyDescent="0.25">
      <c r="A52" s="80" t="s">
        <v>25</v>
      </c>
      <c r="B52" s="80" t="s">
        <v>26</v>
      </c>
      <c r="C52" s="80" t="s">
        <v>73</v>
      </c>
      <c r="D52" s="80" t="s">
        <v>74</v>
      </c>
      <c r="E52" s="71" t="s">
        <v>65</v>
      </c>
      <c r="F52" s="80" t="s">
        <v>163</v>
      </c>
      <c r="G52" s="80" t="s">
        <v>70</v>
      </c>
      <c r="H52" s="80" t="s">
        <v>71</v>
      </c>
      <c r="I52" s="117" t="s">
        <v>164</v>
      </c>
      <c r="J52" s="80" t="s">
        <v>166</v>
      </c>
      <c r="K52" s="80" t="s">
        <v>362</v>
      </c>
      <c r="L52" s="80" t="s">
        <v>60</v>
      </c>
      <c r="M52" s="80" t="s">
        <v>27</v>
      </c>
      <c r="N52" s="118">
        <v>1</v>
      </c>
      <c r="O52" s="81">
        <v>452.26</v>
      </c>
      <c r="P52" s="76">
        <f t="shared" si="0"/>
        <v>452.26</v>
      </c>
      <c r="Q52" s="77"/>
      <c r="R52" s="78"/>
      <c r="S52" s="87">
        <f t="shared" si="1"/>
        <v>0</v>
      </c>
      <c r="T52" s="78"/>
    </row>
    <row r="53" spans="1:20" s="79" customFormat="1" outlineLevel="2" x14ac:dyDescent="0.25">
      <c r="A53" s="80" t="s">
        <v>25</v>
      </c>
      <c r="B53" s="80" t="s">
        <v>26</v>
      </c>
      <c r="C53" s="80" t="s">
        <v>73</v>
      </c>
      <c r="D53" s="80" t="s">
        <v>74</v>
      </c>
      <c r="E53" s="71" t="s">
        <v>65</v>
      </c>
      <c r="F53" s="80" t="s">
        <v>167</v>
      </c>
      <c r="G53" s="80" t="s">
        <v>70</v>
      </c>
      <c r="H53" s="80" t="s">
        <v>71</v>
      </c>
      <c r="I53" s="117" t="s">
        <v>168</v>
      </c>
      <c r="J53" s="80" t="s">
        <v>169</v>
      </c>
      <c r="K53" s="80" t="s">
        <v>362</v>
      </c>
      <c r="L53" s="80" t="s">
        <v>60</v>
      </c>
      <c r="M53" s="80" t="s">
        <v>27</v>
      </c>
      <c r="N53" s="118">
        <v>1</v>
      </c>
      <c r="O53" s="81">
        <v>1157.3</v>
      </c>
      <c r="P53" s="76">
        <f t="shared" si="0"/>
        <v>1157.3</v>
      </c>
      <c r="Q53" s="77"/>
      <c r="R53" s="78"/>
      <c r="S53" s="87">
        <f t="shared" si="1"/>
        <v>0</v>
      </c>
      <c r="T53" s="78"/>
    </row>
    <row r="54" spans="1:20" s="79" customFormat="1" outlineLevel="2" x14ac:dyDescent="0.25">
      <c r="A54" s="80" t="s">
        <v>25</v>
      </c>
      <c r="B54" s="80" t="s">
        <v>26</v>
      </c>
      <c r="C54" s="80" t="s">
        <v>73</v>
      </c>
      <c r="D54" s="80" t="s">
        <v>74</v>
      </c>
      <c r="E54" s="71" t="s">
        <v>65</v>
      </c>
      <c r="F54" s="80" t="s">
        <v>170</v>
      </c>
      <c r="G54" s="80" t="s">
        <v>70</v>
      </c>
      <c r="H54" s="80" t="s">
        <v>154</v>
      </c>
      <c r="I54" s="117" t="s">
        <v>171</v>
      </c>
      <c r="J54" s="80" t="s">
        <v>174</v>
      </c>
      <c r="K54" s="80" t="s">
        <v>362</v>
      </c>
      <c r="L54" s="80" t="s">
        <v>60</v>
      </c>
      <c r="M54" s="80" t="s">
        <v>27</v>
      </c>
      <c r="N54" s="118">
        <v>2</v>
      </c>
      <c r="O54" s="81">
        <v>773.96</v>
      </c>
      <c r="P54" s="76">
        <f t="shared" si="0"/>
        <v>1547.92</v>
      </c>
      <c r="Q54" s="77"/>
      <c r="R54" s="78"/>
      <c r="S54" s="87">
        <f t="shared" si="1"/>
        <v>0</v>
      </c>
      <c r="T54" s="78"/>
    </row>
    <row r="55" spans="1:20" s="79" customFormat="1" outlineLevel="2" x14ac:dyDescent="0.25">
      <c r="A55" s="80" t="s">
        <v>25</v>
      </c>
      <c r="B55" s="80" t="s">
        <v>26</v>
      </c>
      <c r="C55" s="80" t="s">
        <v>73</v>
      </c>
      <c r="D55" s="80" t="s">
        <v>74</v>
      </c>
      <c r="E55" s="71" t="s">
        <v>65</v>
      </c>
      <c r="F55" s="80" t="s">
        <v>172</v>
      </c>
      <c r="G55" s="80" t="s">
        <v>70</v>
      </c>
      <c r="H55" s="80" t="s">
        <v>71</v>
      </c>
      <c r="I55" s="117" t="s">
        <v>173</v>
      </c>
      <c r="J55" s="80" t="s">
        <v>175</v>
      </c>
      <c r="K55" s="80" t="s">
        <v>362</v>
      </c>
      <c r="L55" s="80" t="s">
        <v>60</v>
      </c>
      <c r="M55" s="80" t="s">
        <v>27</v>
      </c>
      <c r="N55" s="118">
        <v>2</v>
      </c>
      <c r="O55" s="81">
        <v>34.17</v>
      </c>
      <c r="P55" s="76">
        <f t="shared" si="0"/>
        <v>68.34</v>
      </c>
      <c r="Q55" s="77"/>
      <c r="R55" s="78"/>
      <c r="S55" s="87">
        <f t="shared" si="1"/>
        <v>0</v>
      </c>
      <c r="T55" s="78"/>
    </row>
    <row r="56" spans="1:20" s="79" customFormat="1" outlineLevel="2" x14ac:dyDescent="0.25">
      <c r="A56" s="80" t="s">
        <v>25</v>
      </c>
      <c r="B56" s="80" t="s">
        <v>26</v>
      </c>
      <c r="C56" s="80" t="s">
        <v>73</v>
      </c>
      <c r="D56" s="80" t="s">
        <v>74</v>
      </c>
      <c r="E56" s="71" t="s">
        <v>65</v>
      </c>
      <c r="F56" s="80" t="s">
        <v>176</v>
      </c>
      <c r="G56" s="80" t="s">
        <v>70</v>
      </c>
      <c r="H56" s="80" t="s">
        <v>71</v>
      </c>
      <c r="I56" s="117" t="s">
        <v>177</v>
      </c>
      <c r="J56" s="80" t="s">
        <v>180</v>
      </c>
      <c r="K56" s="80" t="s">
        <v>362</v>
      </c>
      <c r="L56" s="80" t="s">
        <v>60</v>
      </c>
      <c r="M56" s="80" t="s">
        <v>27</v>
      </c>
      <c r="N56" s="118">
        <v>10</v>
      </c>
      <c r="O56" s="81">
        <v>26.54</v>
      </c>
      <c r="P56" s="76">
        <f t="shared" si="0"/>
        <v>265.39999999999998</v>
      </c>
      <c r="Q56" s="77"/>
      <c r="R56" s="78"/>
      <c r="S56" s="87">
        <f t="shared" si="1"/>
        <v>0</v>
      </c>
      <c r="T56" s="78"/>
    </row>
    <row r="57" spans="1:20" s="79" customFormat="1" outlineLevel="2" x14ac:dyDescent="0.25">
      <c r="A57" s="80" t="s">
        <v>25</v>
      </c>
      <c r="B57" s="80" t="s">
        <v>26</v>
      </c>
      <c r="C57" s="80" t="s">
        <v>73</v>
      </c>
      <c r="D57" s="80" t="s">
        <v>74</v>
      </c>
      <c r="E57" s="71" t="s">
        <v>65</v>
      </c>
      <c r="F57" s="80" t="s">
        <v>176</v>
      </c>
      <c r="G57" s="80" t="s">
        <v>70</v>
      </c>
      <c r="H57" s="80" t="s">
        <v>71</v>
      </c>
      <c r="I57" s="117" t="s">
        <v>177</v>
      </c>
      <c r="J57" s="80" t="s">
        <v>181</v>
      </c>
      <c r="K57" s="80" t="s">
        <v>362</v>
      </c>
      <c r="L57" s="80" t="s">
        <v>60</v>
      </c>
      <c r="M57" s="80" t="s">
        <v>27</v>
      </c>
      <c r="N57" s="118">
        <v>3</v>
      </c>
      <c r="O57" s="81">
        <v>12.1</v>
      </c>
      <c r="P57" s="76">
        <f t="shared" si="0"/>
        <v>36.299999999999997</v>
      </c>
      <c r="Q57" s="77"/>
      <c r="R57" s="78"/>
      <c r="S57" s="87">
        <f t="shared" si="1"/>
        <v>0</v>
      </c>
      <c r="T57" s="78"/>
    </row>
    <row r="58" spans="1:20" s="79" customFormat="1" outlineLevel="2" x14ac:dyDescent="0.25">
      <c r="A58" s="80" t="s">
        <v>25</v>
      </c>
      <c r="B58" s="80" t="s">
        <v>26</v>
      </c>
      <c r="C58" s="80" t="s">
        <v>73</v>
      </c>
      <c r="D58" s="80" t="s">
        <v>74</v>
      </c>
      <c r="E58" s="71" t="s">
        <v>65</v>
      </c>
      <c r="F58" s="80" t="s">
        <v>178</v>
      </c>
      <c r="G58" s="80" t="s">
        <v>70</v>
      </c>
      <c r="H58" s="80" t="s">
        <v>71</v>
      </c>
      <c r="I58" s="117" t="s">
        <v>179</v>
      </c>
      <c r="J58" s="80" t="s">
        <v>182</v>
      </c>
      <c r="K58" s="80" t="s">
        <v>362</v>
      </c>
      <c r="L58" s="80" t="s">
        <v>60</v>
      </c>
      <c r="M58" s="80" t="s">
        <v>27</v>
      </c>
      <c r="N58" s="118">
        <v>1</v>
      </c>
      <c r="O58" s="81">
        <v>48.91</v>
      </c>
      <c r="P58" s="76">
        <f t="shared" si="0"/>
        <v>48.91</v>
      </c>
      <c r="Q58" s="77"/>
      <c r="R58" s="78"/>
      <c r="S58" s="87">
        <f t="shared" si="1"/>
        <v>0</v>
      </c>
      <c r="T58" s="78"/>
    </row>
    <row r="59" spans="1:20" s="79" customFormat="1" outlineLevel="2" x14ac:dyDescent="0.25">
      <c r="A59" s="80" t="s">
        <v>25</v>
      </c>
      <c r="B59" s="80" t="s">
        <v>26</v>
      </c>
      <c r="C59" s="80" t="s">
        <v>73</v>
      </c>
      <c r="D59" s="80" t="s">
        <v>74</v>
      </c>
      <c r="E59" s="71" t="s">
        <v>65</v>
      </c>
      <c r="F59" s="80" t="s">
        <v>183</v>
      </c>
      <c r="G59" s="80" t="s">
        <v>70</v>
      </c>
      <c r="H59" s="80" t="s">
        <v>71</v>
      </c>
      <c r="I59" s="117" t="s">
        <v>184</v>
      </c>
      <c r="J59" s="80" t="s">
        <v>209</v>
      </c>
      <c r="K59" s="80" t="s">
        <v>362</v>
      </c>
      <c r="L59" s="80" t="s">
        <v>60</v>
      </c>
      <c r="M59" s="80" t="s">
        <v>27</v>
      </c>
      <c r="N59" s="118">
        <v>2</v>
      </c>
      <c r="O59" s="81">
        <v>136.68</v>
      </c>
      <c r="P59" s="76">
        <f t="shared" si="0"/>
        <v>273.36</v>
      </c>
      <c r="Q59" s="77"/>
      <c r="R59" s="78"/>
      <c r="S59" s="87">
        <f t="shared" si="1"/>
        <v>0</v>
      </c>
      <c r="T59" s="78"/>
    </row>
    <row r="60" spans="1:20" s="79" customFormat="1" outlineLevel="2" x14ac:dyDescent="0.25">
      <c r="A60" s="80" t="s">
        <v>25</v>
      </c>
      <c r="B60" s="80" t="s">
        <v>26</v>
      </c>
      <c r="C60" s="80" t="s">
        <v>73</v>
      </c>
      <c r="D60" s="80" t="s">
        <v>74</v>
      </c>
      <c r="E60" s="71" t="s">
        <v>65</v>
      </c>
      <c r="F60" s="80" t="s">
        <v>185</v>
      </c>
      <c r="G60" s="80" t="s">
        <v>70</v>
      </c>
      <c r="H60" s="80" t="s">
        <v>71</v>
      </c>
      <c r="I60" s="117" t="s">
        <v>186</v>
      </c>
      <c r="J60" s="80" t="s">
        <v>210</v>
      </c>
      <c r="K60" s="80" t="s">
        <v>362</v>
      </c>
      <c r="L60" s="80" t="s">
        <v>60</v>
      </c>
      <c r="M60" s="80" t="s">
        <v>27</v>
      </c>
      <c r="N60" s="118">
        <v>1</v>
      </c>
      <c r="O60" s="81">
        <v>641.96</v>
      </c>
      <c r="P60" s="76">
        <f t="shared" si="0"/>
        <v>641.96</v>
      </c>
      <c r="Q60" s="77"/>
      <c r="R60" s="78"/>
      <c r="S60" s="87">
        <f t="shared" si="1"/>
        <v>0</v>
      </c>
      <c r="T60" s="78"/>
    </row>
    <row r="61" spans="1:20" s="79" customFormat="1" outlineLevel="2" x14ac:dyDescent="0.25">
      <c r="A61" s="80" t="s">
        <v>25</v>
      </c>
      <c r="B61" s="80" t="s">
        <v>26</v>
      </c>
      <c r="C61" s="80" t="s">
        <v>73</v>
      </c>
      <c r="D61" s="80" t="s">
        <v>74</v>
      </c>
      <c r="E61" s="71" t="s">
        <v>65</v>
      </c>
      <c r="F61" s="80" t="s">
        <v>187</v>
      </c>
      <c r="G61" s="80" t="s">
        <v>70</v>
      </c>
      <c r="H61" s="80" t="s">
        <v>71</v>
      </c>
      <c r="I61" s="117" t="s">
        <v>188</v>
      </c>
      <c r="J61" s="80" t="s">
        <v>211</v>
      </c>
      <c r="K61" s="80" t="s">
        <v>362</v>
      </c>
      <c r="L61" s="80" t="s">
        <v>60</v>
      </c>
      <c r="M61" s="80" t="s">
        <v>27</v>
      </c>
      <c r="N61" s="118">
        <v>2</v>
      </c>
      <c r="O61" s="81">
        <v>98.75</v>
      </c>
      <c r="P61" s="76">
        <f t="shared" si="0"/>
        <v>197.5</v>
      </c>
      <c r="Q61" s="77"/>
      <c r="R61" s="78"/>
      <c r="S61" s="87">
        <f t="shared" si="1"/>
        <v>0</v>
      </c>
      <c r="T61" s="78"/>
    </row>
    <row r="62" spans="1:20" s="79" customFormat="1" outlineLevel="2" x14ac:dyDescent="0.25">
      <c r="A62" s="80" t="s">
        <v>25</v>
      </c>
      <c r="B62" s="80" t="s">
        <v>26</v>
      </c>
      <c r="C62" s="80" t="s">
        <v>73</v>
      </c>
      <c r="D62" s="80" t="s">
        <v>74</v>
      </c>
      <c r="E62" s="71" t="s">
        <v>65</v>
      </c>
      <c r="F62" s="80" t="s">
        <v>189</v>
      </c>
      <c r="G62" s="80" t="s">
        <v>70</v>
      </c>
      <c r="H62" s="80" t="s">
        <v>71</v>
      </c>
      <c r="I62" s="117" t="s">
        <v>190</v>
      </c>
      <c r="J62" s="80" t="s">
        <v>212</v>
      </c>
      <c r="K62" s="80" t="s">
        <v>362</v>
      </c>
      <c r="L62" s="80" t="s">
        <v>60</v>
      </c>
      <c r="M62" s="80" t="s">
        <v>27</v>
      </c>
      <c r="N62" s="118">
        <v>1</v>
      </c>
      <c r="O62" s="81">
        <v>1325.35</v>
      </c>
      <c r="P62" s="76">
        <f t="shared" si="0"/>
        <v>1325.35</v>
      </c>
      <c r="Q62" s="77"/>
      <c r="R62" s="78"/>
      <c r="S62" s="87">
        <f t="shared" si="1"/>
        <v>0</v>
      </c>
      <c r="T62" s="78"/>
    </row>
    <row r="63" spans="1:20" s="79" customFormat="1" outlineLevel="2" x14ac:dyDescent="0.25">
      <c r="A63" s="80" t="s">
        <v>25</v>
      </c>
      <c r="B63" s="80" t="s">
        <v>26</v>
      </c>
      <c r="C63" s="80" t="s">
        <v>73</v>
      </c>
      <c r="D63" s="80" t="s">
        <v>74</v>
      </c>
      <c r="E63" s="71" t="s">
        <v>65</v>
      </c>
      <c r="F63" s="80" t="s">
        <v>191</v>
      </c>
      <c r="G63" s="80" t="s">
        <v>70</v>
      </c>
      <c r="H63" s="80" t="s">
        <v>71</v>
      </c>
      <c r="I63" s="117" t="s">
        <v>192</v>
      </c>
      <c r="J63" s="80" t="s">
        <v>213</v>
      </c>
      <c r="K63" s="80" t="s">
        <v>362</v>
      </c>
      <c r="L63" s="80" t="s">
        <v>60</v>
      </c>
      <c r="M63" s="80" t="s">
        <v>27</v>
      </c>
      <c r="N63" s="118">
        <v>2</v>
      </c>
      <c r="O63" s="81">
        <v>13.86</v>
      </c>
      <c r="P63" s="76">
        <f t="shared" si="0"/>
        <v>27.72</v>
      </c>
      <c r="Q63" s="77"/>
      <c r="R63" s="78"/>
      <c r="S63" s="87">
        <f t="shared" si="1"/>
        <v>0</v>
      </c>
      <c r="T63" s="78"/>
    </row>
    <row r="64" spans="1:20" s="79" customFormat="1" outlineLevel="2" x14ac:dyDescent="0.25">
      <c r="A64" s="80" t="s">
        <v>25</v>
      </c>
      <c r="B64" s="80" t="s">
        <v>26</v>
      </c>
      <c r="C64" s="80" t="s">
        <v>73</v>
      </c>
      <c r="D64" s="80" t="s">
        <v>74</v>
      </c>
      <c r="E64" s="71" t="s">
        <v>65</v>
      </c>
      <c r="F64" s="80" t="s">
        <v>191</v>
      </c>
      <c r="G64" s="80" t="s">
        <v>70</v>
      </c>
      <c r="H64" s="80" t="s">
        <v>71</v>
      </c>
      <c r="I64" s="117" t="s">
        <v>192</v>
      </c>
      <c r="J64" s="80" t="s">
        <v>214</v>
      </c>
      <c r="K64" s="80" t="s">
        <v>362</v>
      </c>
      <c r="L64" s="80" t="s">
        <v>60</v>
      </c>
      <c r="M64" s="80" t="s">
        <v>27</v>
      </c>
      <c r="N64" s="118">
        <v>9</v>
      </c>
      <c r="O64" s="81">
        <v>14.95</v>
      </c>
      <c r="P64" s="76">
        <f t="shared" si="0"/>
        <v>134.54999999999998</v>
      </c>
      <c r="Q64" s="77"/>
      <c r="R64" s="78"/>
      <c r="S64" s="87">
        <f t="shared" si="1"/>
        <v>0</v>
      </c>
      <c r="T64" s="78"/>
    </row>
    <row r="65" spans="1:20" s="79" customFormat="1" outlineLevel="2" x14ac:dyDescent="0.25">
      <c r="A65" s="80" t="s">
        <v>25</v>
      </c>
      <c r="B65" s="80" t="s">
        <v>26</v>
      </c>
      <c r="C65" s="80" t="s">
        <v>73</v>
      </c>
      <c r="D65" s="80" t="s">
        <v>74</v>
      </c>
      <c r="E65" s="71" t="s">
        <v>65</v>
      </c>
      <c r="F65" s="80" t="s">
        <v>191</v>
      </c>
      <c r="G65" s="80" t="s">
        <v>70</v>
      </c>
      <c r="H65" s="80" t="s">
        <v>71</v>
      </c>
      <c r="I65" s="117" t="s">
        <v>192</v>
      </c>
      <c r="J65" s="80" t="s">
        <v>215</v>
      </c>
      <c r="K65" s="80" t="s">
        <v>362</v>
      </c>
      <c r="L65" s="80" t="s">
        <v>60</v>
      </c>
      <c r="M65" s="80" t="s">
        <v>27</v>
      </c>
      <c r="N65" s="118">
        <v>2</v>
      </c>
      <c r="O65" s="81">
        <v>14.95</v>
      </c>
      <c r="P65" s="76">
        <f t="shared" si="0"/>
        <v>29.9</v>
      </c>
      <c r="Q65" s="77"/>
      <c r="R65" s="78"/>
      <c r="S65" s="87">
        <f t="shared" si="1"/>
        <v>0</v>
      </c>
      <c r="T65" s="78"/>
    </row>
    <row r="66" spans="1:20" s="79" customFormat="1" outlineLevel="2" x14ac:dyDescent="0.25">
      <c r="A66" s="80" t="s">
        <v>25</v>
      </c>
      <c r="B66" s="80" t="s">
        <v>26</v>
      </c>
      <c r="C66" s="80" t="s">
        <v>73</v>
      </c>
      <c r="D66" s="80" t="s">
        <v>74</v>
      </c>
      <c r="E66" s="71" t="s">
        <v>65</v>
      </c>
      <c r="F66" s="80" t="s">
        <v>193</v>
      </c>
      <c r="G66" s="80" t="s">
        <v>70</v>
      </c>
      <c r="H66" s="80" t="s">
        <v>71</v>
      </c>
      <c r="I66" s="117" t="s">
        <v>194</v>
      </c>
      <c r="J66" s="80" t="s">
        <v>216</v>
      </c>
      <c r="K66" s="80" t="s">
        <v>362</v>
      </c>
      <c r="L66" s="80" t="s">
        <v>60</v>
      </c>
      <c r="M66" s="80" t="s">
        <v>27</v>
      </c>
      <c r="N66" s="118">
        <v>1</v>
      </c>
      <c r="O66" s="81">
        <v>597.22</v>
      </c>
      <c r="P66" s="76">
        <f t="shared" si="0"/>
        <v>597.22</v>
      </c>
      <c r="Q66" s="77"/>
      <c r="R66" s="78"/>
      <c r="S66" s="87">
        <f t="shared" si="1"/>
        <v>0</v>
      </c>
      <c r="T66" s="78"/>
    </row>
    <row r="67" spans="1:20" s="79" customFormat="1" outlineLevel="2" x14ac:dyDescent="0.25">
      <c r="A67" s="80" t="s">
        <v>25</v>
      </c>
      <c r="B67" s="80" t="s">
        <v>26</v>
      </c>
      <c r="C67" s="80" t="s">
        <v>73</v>
      </c>
      <c r="D67" s="80" t="s">
        <v>74</v>
      </c>
      <c r="E67" s="71" t="s">
        <v>65</v>
      </c>
      <c r="F67" s="80" t="s">
        <v>79</v>
      </c>
      <c r="G67" s="80" t="s">
        <v>70</v>
      </c>
      <c r="H67" s="80" t="s">
        <v>71</v>
      </c>
      <c r="I67" s="117" t="s">
        <v>80</v>
      </c>
      <c r="J67" s="80" t="s">
        <v>217</v>
      </c>
      <c r="K67" s="80" t="s">
        <v>362</v>
      </c>
      <c r="L67" s="80" t="s">
        <v>60</v>
      </c>
      <c r="M67" s="80" t="s">
        <v>27</v>
      </c>
      <c r="N67" s="118">
        <v>4</v>
      </c>
      <c r="O67" s="81">
        <v>1516.34</v>
      </c>
      <c r="P67" s="76">
        <f t="shared" si="0"/>
        <v>6065.36</v>
      </c>
      <c r="Q67" s="77"/>
      <c r="R67" s="78"/>
      <c r="S67" s="87">
        <f t="shared" si="1"/>
        <v>0</v>
      </c>
      <c r="T67" s="78"/>
    </row>
    <row r="68" spans="1:20" s="79" customFormat="1" outlineLevel="2" x14ac:dyDescent="0.25">
      <c r="A68" s="80" t="s">
        <v>25</v>
      </c>
      <c r="B68" s="80" t="s">
        <v>26</v>
      </c>
      <c r="C68" s="80" t="s">
        <v>73</v>
      </c>
      <c r="D68" s="80" t="s">
        <v>74</v>
      </c>
      <c r="E68" s="71" t="s">
        <v>65</v>
      </c>
      <c r="F68" s="80" t="s">
        <v>81</v>
      </c>
      <c r="G68" s="80" t="s">
        <v>70</v>
      </c>
      <c r="H68" s="80" t="s">
        <v>71</v>
      </c>
      <c r="I68" s="117" t="s">
        <v>82</v>
      </c>
      <c r="J68" s="80" t="s">
        <v>218</v>
      </c>
      <c r="K68" s="80" t="s">
        <v>362</v>
      </c>
      <c r="L68" s="80" t="s">
        <v>60</v>
      </c>
      <c r="M68" s="80" t="s">
        <v>27</v>
      </c>
      <c r="N68" s="118">
        <v>5</v>
      </c>
      <c r="O68" s="81">
        <v>582.63</v>
      </c>
      <c r="P68" s="76">
        <f t="shared" si="0"/>
        <v>2913.15</v>
      </c>
      <c r="Q68" s="77"/>
      <c r="R68" s="78"/>
      <c r="S68" s="87">
        <f t="shared" si="1"/>
        <v>0</v>
      </c>
      <c r="T68" s="78"/>
    </row>
    <row r="69" spans="1:20" s="79" customFormat="1" outlineLevel="2" x14ac:dyDescent="0.25">
      <c r="A69" s="80" t="s">
        <v>25</v>
      </c>
      <c r="B69" s="80" t="s">
        <v>26</v>
      </c>
      <c r="C69" s="80" t="s">
        <v>73</v>
      </c>
      <c r="D69" s="80" t="s">
        <v>74</v>
      </c>
      <c r="E69" s="71" t="s">
        <v>65</v>
      </c>
      <c r="F69" s="80" t="s">
        <v>83</v>
      </c>
      <c r="G69" s="80" t="s">
        <v>70</v>
      </c>
      <c r="H69" s="80" t="s">
        <v>71</v>
      </c>
      <c r="I69" s="117" t="s">
        <v>84</v>
      </c>
      <c r="J69" s="80" t="s">
        <v>219</v>
      </c>
      <c r="K69" s="80" t="s">
        <v>362</v>
      </c>
      <c r="L69" s="80" t="s">
        <v>60</v>
      </c>
      <c r="M69" s="80" t="s">
        <v>27</v>
      </c>
      <c r="N69" s="118">
        <v>2</v>
      </c>
      <c r="O69" s="81">
        <v>134.51</v>
      </c>
      <c r="P69" s="76">
        <f t="shared" si="0"/>
        <v>269.02</v>
      </c>
      <c r="Q69" s="77"/>
      <c r="R69" s="78"/>
      <c r="S69" s="87">
        <f t="shared" si="1"/>
        <v>0</v>
      </c>
      <c r="T69" s="78"/>
    </row>
    <row r="70" spans="1:20" s="79" customFormat="1" outlineLevel="2" x14ac:dyDescent="0.25">
      <c r="A70" s="80" t="s">
        <v>25</v>
      </c>
      <c r="B70" s="80" t="s">
        <v>26</v>
      </c>
      <c r="C70" s="80" t="s">
        <v>73</v>
      </c>
      <c r="D70" s="80" t="s">
        <v>74</v>
      </c>
      <c r="E70" s="71" t="s">
        <v>65</v>
      </c>
      <c r="F70" s="80" t="s">
        <v>83</v>
      </c>
      <c r="G70" s="80" t="s">
        <v>70</v>
      </c>
      <c r="H70" s="80" t="s">
        <v>71</v>
      </c>
      <c r="I70" s="117" t="s">
        <v>84</v>
      </c>
      <c r="J70" s="80" t="s">
        <v>220</v>
      </c>
      <c r="K70" s="80" t="s">
        <v>362</v>
      </c>
      <c r="L70" s="80" t="s">
        <v>60</v>
      </c>
      <c r="M70" s="80" t="s">
        <v>27</v>
      </c>
      <c r="N70" s="118">
        <v>1</v>
      </c>
      <c r="O70" s="81">
        <v>134.51</v>
      </c>
      <c r="P70" s="76">
        <f t="shared" si="0"/>
        <v>134.51</v>
      </c>
      <c r="Q70" s="77"/>
      <c r="R70" s="78"/>
      <c r="S70" s="87">
        <f t="shared" si="1"/>
        <v>0</v>
      </c>
      <c r="T70" s="78"/>
    </row>
    <row r="71" spans="1:20" s="79" customFormat="1" outlineLevel="2" x14ac:dyDescent="0.25">
      <c r="A71" s="80" t="s">
        <v>25</v>
      </c>
      <c r="B71" s="80" t="s">
        <v>26</v>
      </c>
      <c r="C71" s="80" t="s">
        <v>73</v>
      </c>
      <c r="D71" s="80" t="s">
        <v>74</v>
      </c>
      <c r="E71" s="71" t="s">
        <v>65</v>
      </c>
      <c r="F71" s="80" t="s">
        <v>85</v>
      </c>
      <c r="G71" s="80" t="s">
        <v>70</v>
      </c>
      <c r="H71" s="80" t="s">
        <v>71</v>
      </c>
      <c r="I71" s="117" t="s">
        <v>86</v>
      </c>
      <c r="J71" s="80" t="s">
        <v>221</v>
      </c>
      <c r="K71" s="80" t="s">
        <v>362</v>
      </c>
      <c r="L71" s="80" t="s">
        <v>60</v>
      </c>
      <c r="M71" s="80" t="s">
        <v>27</v>
      </c>
      <c r="N71" s="118">
        <v>5</v>
      </c>
      <c r="O71" s="81">
        <v>1335.36</v>
      </c>
      <c r="P71" s="76">
        <f t="shared" si="0"/>
        <v>6676.7999999999993</v>
      </c>
      <c r="Q71" s="77"/>
      <c r="R71" s="78"/>
      <c r="S71" s="87">
        <f t="shared" si="1"/>
        <v>0</v>
      </c>
      <c r="T71" s="78"/>
    </row>
    <row r="72" spans="1:20" s="79" customFormat="1" outlineLevel="2" x14ac:dyDescent="0.25">
      <c r="A72" s="80" t="s">
        <v>25</v>
      </c>
      <c r="B72" s="80" t="s">
        <v>26</v>
      </c>
      <c r="C72" s="80" t="s">
        <v>73</v>
      </c>
      <c r="D72" s="80" t="s">
        <v>74</v>
      </c>
      <c r="E72" s="71" t="s">
        <v>65</v>
      </c>
      <c r="F72" s="80" t="s">
        <v>370</v>
      </c>
      <c r="G72" s="80" t="s">
        <v>70</v>
      </c>
      <c r="H72" s="80" t="s">
        <v>71</v>
      </c>
      <c r="I72" s="117" t="s">
        <v>382</v>
      </c>
      <c r="J72" s="80" t="s">
        <v>383</v>
      </c>
      <c r="K72" s="80" t="s">
        <v>362</v>
      </c>
      <c r="L72" s="80" t="s">
        <v>60</v>
      </c>
      <c r="M72" s="80" t="s">
        <v>27</v>
      </c>
      <c r="N72" s="118">
        <v>4</v>
      </c>
      <c r="O72" s="81">
        <v>735.09</v>
      </c>
      <c r="P72" s="76">
        <f t="shared" si="0"/>
        <v>2940.36</v>
      </c>
      <c r="Q72" s="77"/>
      <c r="R72" s="78"/>
      <c r="S72" s="87">
        <f t="shared" si="1"/>
        <v>0</v>
      </c>
      <c r="T72" s="78"/>
    </row>
    <row r="73" spans="1:20" s="79" customFormat="1" outlineLevel="2" x14ac:dyDescent="0.25">
      <c r="A73" s="80" t="s">
        <v>25</v>
      </c>
      <c r="B73" s="80" t="s">
        <v>26</v>
      </c>
      <c r="C73" s="80" t="s">
        <v>73</v>
      </c>
      <c r="D73" s="80" t="s">
        <v>74</v>
      </c>
      <c r="E73" s="71" t="s">
        <v>65</v>
      </c>
      <c r="F73" s="80" t="s">
        <v>370</v>
      </c>
      <c r="G73" s="80" t="s">
        <v>70</v>
      </c>
      <c r="H73" s="80" t="s">
        <v>71</v>
      </c>
      <c r="I73" s="117" t="s">
        <v>382</v>
      </c>
      <c r="J73" s="80" t="s">
        <v>384</v>
      </c>
      <c r="K73" s="80" t="s">
        <v>362</v>
      </c>
      <c r="L73" s="80" t="s">
        <v>60</v>
      </c>
      <c r="M73" s="80" t="s">
        <v>27</v>
      </c>
      <c r="N73" s="118">
        <v>1</v>
      </c>
      <c r="O73" s="81">
        <v>735.05</v>
      </c>
      <c r="P73" s="76">
        <f t="shared" si="0"/>
        <v>735.05</v>
      </c>
      <c r="Q73" s="77"/>
      <c r="R73" s="78"/>
      <c r="S73" s="87">
        <f t="shared" si="1"/>
        <v>0</v>
      </c>
      <c r="T73" s="78"/>
    </row>
    <row r="74" spans="1:20" s="79" customFormat="1" outlineLevel="2" x14ac:dyDescent="0.25">
      <c r="A74" s="80" t="s">
        <v>25</v>
      </c>
      <c r="B74" s="80" t="s">
        <v>26</v>
      </c>
      <c r="C74" s="80" t="s">
        <v>73</v>
      </c>
      <c r="D74" s="80" t="s">
        <v>74</v>
      </c>
      <c r="E74" s="71" t="s">
        <v>65</v>
      </c>
      <c r="F74" s="80" t="s">
        <v>89</v>
      </c>
      <c r="G74" s="80" t="s">
        <v>70</v>
      </c>
      <c r="H74" s="80" t="s">
        <v>71</v>
      </c>
      <c r="I74" s="117" t="s">
        <v>90</v>
      </c>
      <c r="J74" s="80" t="s">
        <v>222</v>
      </c>
      <c r="K74" s="80" t="s">
        <v>362</v>
      </c>
      <c r="L74" s="80" t="s">
        <v>60</v>
      </c>
      <c r="M74" s="80" t="s">
        <v>27</v>
      </c>
      <c r="N74" s="118">
        <v>2</v>
      </c>
      <c r="O74" s="81">
        <v>694.07</v>
      </c>
      <c r="P74" s="76">
        <f t="shared" si="0"/>
        <v>1388.14</v>
      </c>
      <c r="Q74" s="77"/>
      <c r="R74" s="78"/>
      <c r="S74" s="87">
        <f t="shared" si="1"/>
        <v>0</v>
      </c>
      <c r="T74" s="78"/>
    </row>
    <row r="75" spans="1:20" s="79" customFormat="1" outlineLevel="2" x14ac:dyDescent="0.25">
      <c r="A75" s="80" t="s">
        <v>25</v>
      </c>
      <c r="B75" s="80" t="s">
        <v>26</v>
      </c>
      <c r="C75" s="80" t="s">
        <v>73</v>
      </c>
      <c r="D75" s="80" t="s">
        <v>74</v>
      </c>
      <c r="E75" s="71" t="s">
        <v>65</v>
      </c>
      <c r="F75" s="80" t="s">
        <v>89</v>
      </c>
      <c r="G75" s="80" t="s">
        <v>70</v>
      </c>
      <c r="H75" s="80" t="s">
        <v>71</v>
      </c>
      <c r="I75" s="117" t="s">
        <v>90</v>
      </c>
      <c r="J75" s="80" t="s">
        <v>223</v>
      </c>
      <c r="K75" s="80" t="s">
        <v>362</v>
      </c>
      <c r="L75" s="80" t="s">
        <v>60</v>
      </c>
      <c r="M75" s="80" t="s">
        <v>27</v>
      </c>
      <c r="N75" s="118">
        <v>3</v>
      </c>
      <c r="O75" s="81">
        <v>694.07</v>
      </c>
      <c r="P75" s="76">
        <f t="shared" si="0"/>
        <v>2082.21</v>
      </c>
      <c r="Q75" s="77"/>
      <c r="R75" s="78"/>
      <c r="S75" s="87">
        <f t="shared" si="1"/>
        <v>0</v>
      </c>
      <c r="T75" s="78"/>
    </row>
    <row r="76" spans="1:20" s="79" customFormat="1" outlineLevel="2" x14ac:dyDescent="0.25">
      <c r="A76" s="80" t="s">
        <v>25</v>
      </c>
      <c r="B76" s="80" t="s">
        <v>26</v>
      </c>
      <c r="C76" s="80" t="s">
        <v>73</v>
      </c>
      <c r="D76" s="80" t="s">
        <v>74</v>
      </c>
      <c r="E76" s="71" t="s">
        <v>65</v>
      </c>
      <c r="F76" s="80" t="s">
        <v>91</v>
      </c>
      <c r="G76" s="80" t="s">
        <v>70</v>
      </c>
      <c r="H76" s="80" t="s">
        <v>71</v>
      </c>
      <c r="I76" s="117" t="s">
        <v>92</v>
      </c>
      <c r="J76" s="80" t="s">
        <v>224</v>
      </c>
      <c r="K76" s="80" t="s">
        <v>362</v>
      </c>
      <c r="L76" s="80" t="s">
        <v>60</v>
      </c>
      <c r="M76" s="80" t="s">
        <v>27</v>
      </c>
      <c r="N76" s="118">
        <v>1</v>
      </c>
      <c r="O76" s="81">
        <v>273.92</v>
      </c>
      <c r="P76" s="76">
        <f t="shared" si="0"/>
        <v>273.92</v>
      </c>
      <c r="Q76" s="77"/>
      <c r="R76" s="78"/>
      <c r="S76" s="87">
        <f t="shared" si="1"/>
        <v>0</v>
      </c>
      <c r="T76" s="78"/>
    </row>
    <row r="77" spans="1:20" s="79" customFormat="1" outlineLevel="2" x14ac:dyDescent="0.25">
      <c r="A77" s="80" t="s">
        <v>25</v>
      </c>
      <c r="B77" s="80" t="s">
        <v>26</v>
      </c>
      <c r="C77" s="80" t="s">
        <v>73</v>
      </c>
      <c r="D77" s="80" t="s">
        <v>74</v>
      </c>
      <c r="E77" s="71" t="s">
        <v>65</v>
      </c>
      <c r="F77" s="80" t="s">
        <v>91</v>
      </c>
      <c r="G77" s="80" t="s">
        <v>70</v>
      </c>
      <c r="H77" s="80" t="s">
        <v>71</v>
      </c>
      <c r="I77" s="117" t="s">
        <v>92</v>
      </c>
      <c r="J77" s="80" t="s">
        <v>225</v>
      </c>
      <c r="K77" s="80" t="s">
        <v>362</v>
      </c>
      <c r="L77" s="80" t="s">
        <v>60</v>
      </c>
      <c r="M77" s="80" t="s">
        <v>27</v>
      </c>
      <c r="N77" s="118">
        <v>4</v>
      </c>
      <c r="O77" s="81">
        <v>273.92</v>
      </c>
      <c r="P77" s="76">
        <f t="shared" ref="P77:P128" si="2">O77*N77</f>
        <v>1095.68</v>
      </c>
      <c r="Q77" s="77"/>
      <c r="R77" s="78"/>
      <c r="S77" s="87">
        <f t="shared" si="1"/>
        <v>0</v>
      </c>
      <c r="T77" s="78"/>
    </row>
    <row r="78" spans="1:20" s="79" customFormat="1" outlineLevel="2" x14ac:dyDescent="0.25">
      <c r="A78" s="80" t="s">
        <v>25</v>
      </c>
      <c r="B78" s="80" t="s">
        <v>26</v>
      </c>
      <c r="C78" s="80" t="s">
        <v>73</v>
      </c>
      <c r="D78" s="80" t="s">
        <v>74</v>
      </c>
      <c r="E78" s="71" t="s">
        <v>65</v>
      </c>
      <c r="F78" s="80" t="s">
        <v>195</v>
      </c>
      <c r="G78" s="80" t="s">
        <v>70</v>
      </c>
      <c r="H78" s="80" t="s">
        <v>71</v>
      </c>
      <c r="I78" s="117" t="s">
        <v>196</v>
      </c>
      <c r="J78" s="80" t="s">
        <v>226</v>
      </c>
      <c r="K78" s="80" t="s">
        <v>362</v>
      </c>
      <c r="L78" s="80" t="s">
        <v>60</v>
      </c>
      <c r="M78" s="80" t="s">
        <v>27</v>
      </c>
      <c r="N78" s="118">
        <v>1</v>
      </c>
      <c r="O78" s="81">
        <v>1642.1</v>
      </c>
      <c r="P78" s="76">
        <f t="shared" si="2"/>
        <v>1642.1</v>
      </c>
      <c r="Q78" s="77"/>
      <c r="R78" s="78"/>
      <c r="S78" s="87">
        <f t="shared" si="1"/>
        <v>0</v>
      </c>
      <c r="T78" s="78"/>
    </row>
    <row r="79" spans="1:20" s="79" customFormat="1" outlineLevel="2" x14ac:dyDescent="0.25">
      <c r="A79" s="80" t="s">
        <v>25</v>
      </c>
      <c r="B79" s="80" t="s">
        <v>26</v>
      </c>
      <c r="C79" s="80" t="s">
        <v>73</v>
      </c>
      <c r="D79" s="80" t="s">
        <v>74</v>
      </c>
      <c r="E79" s="71" t="s">
        <v>65</v>
      </c>
      <c r="F79" s="80" t="s">
        <v>197</v>
      </c>
      <c r="G79" s="80" t="s">
        <v>70</v>
      </c>
      <c r="H79" s="80" t="s">
        <v>154</v>
      </c>
      <c r="I79" s="117" t="s">
        <v>198</v>
      </c>
      <c r="J79" s="80" t="s">
        <v>227</v>
      </c>
      <c r="K79" s="80" t="s">
        <v>362</v>
      </c>
      <c r="L79" s="80" t="s">
        <v>60</v>
      </c>
      <c r="M79" s="80" t="s">
        <v>27</v>
      </c>
      <c r="N79" s="118">
        <v>1</v>
      </c>
      <c r="O79" s="81">
        <v>4755.82</v>
      </c>
      <c r="P79" s="76">
        <f t="shared" si="2"/>
        <v>4755.82</v>
      </c>
      <c r="Q79" s="77"/>
      <c r="R79" s="78"/>
      <c r="S79" s="87">
        <f t="shared" si="1"/>
        <v>0</v>
      </c>
      <c r="T79" s="78"/>
    </row>
    <row r="80" spans="1:20" s="79" customFormat="1" outlineLevel="2" x14ac:dyDescent="0.25">
      <c r="A80" s="80" t="s">
        <v>25</v>
      </c>
      <c r="B80" s="80" t="s">
        <v>26</v>
      </c>
      <c r="C80" s="80" t="s">
        <v>73</v>
      </c>
      <c r="D80" s="80" t="s">
        <v>74</v>
      </c>
      <c r="E80" s="71" t="s">
        <v>65</v>
      </c>
      <c r="F80" s="80" t="s">
        <v>199</v>
      </c>
      <c r="G80" s="80" t="s">
        <v>70</v>
      </c>
      <c r="H80" s="80" t="s">
        <v>71</v>
      </c>
      <c r="I80" s="117" t="s">
        <v>200</v>
      </c>
      <c r="J80" s="80" t="s">
        <v>228</v>
      </c>
      <c r="K80" s="80" t="s">
        <v>362</v>
      </c>
      <c r="L80" s="80" t="s">
        <v>356</v>
      </c>
      <c r="M80" s="80" t="s">
        <v>27</v>
      </c>
      <c r="N80" s="118">
        <v>13</v>
      </c>
      <c r="O80" s="81">
        <v>20.93</v>
      </c>
      <c r="P80" s="76">
        <f t="shared" si="2"/>
        <v>272.08999999999997</v>
      </c>
      <c r="Q80" s="77"/>
      <c r="R80" s="78"/>
      <c r="S80" s="87">
        <f t="shared" ref="S80:S139" si="3">R80*Q80</f>
        <v>0</v>
      </c>
      <c r="T80" s="78"/>
    </row>
    <row r="81" spans="1:20" s="79" customFormat="1" outlineLevel="2" x14ac:dyDescent="0.25">
      <c r="A81" s="80" t="s">
        <v>25</v>
      </c>
      <c r="B81" s="80" t="s">
        <v>26</v>
      </c>
      <c r="C81" s="80" t="s">
        <v>73</v>
      </c>
      <c r="D81" s="80" t="s">
        <v>74</v>
      </c>
      <c r="E81" s="71" t="s">
        <v>65</v>
      </c>
      <c r="F81" s="80" t="s">
        <v>201</v>
      </c>
      <c r="G81" s="80" t="s">
        <v>70</v>
      </c>
      <c r="H81" s="80" t="s">
        <v>71</v>
      </c>
      <c r="I81" s="117" t="s">
        <v>202</v>
      </c>
      <c r="J81" s="80" t="s">
        <v>229</v>
      </c>
      <c r="K81" s="80" t="s">
        <v>362</v>
      </c>
      <c r="L81" s="80" t="s">
        <v>356</v>
      </c>
      <c r="M81" s="80" t="s">
        <v>27</v>
      </c>
      <c r="N81" s="118">
        <v>4</v>
      </c>
      <c r="O81" s="81">
        <v>71.319999999999993</v>
      </c>
      <c r="P81" s="76">
        <f t="shared" si="2"/>
        <v>285.27999999999997</v>
      </c>
      <c r="Q81" s="77"/>
      <c r="R81" s="78"/>
      <c r="S81" s="87">
        <f t="shared" si="3"/>
        <v>0</v>
      </c>
      <c r="T81" s="78"/>
    </row>
    <row r="82" spans="1:20" s="79" customFormat="1" outlineLevel="2" x14ac:dyDescent="0.25">
      <c r="A82" s="80" t="s">
        <v>25</v>
      </c>
      <c r="B82" s="80" t="s">
        <v>26</v>
      </c>
      <c r="C82" s="80" t="s">
        <v>73</v>
      </c>
      <c r="D82" s="80" t="s">
        <v>74</v>
      </c>
      <c r="E82" s="71" t="s">
        <v>65</v>
      </c>
      <c r="F82" s="80" t="s">
        <v>203</v>
      </c>
      <c r="G82" s="80" t="s">
        <v>70</v>
      </c>
      <c r="H82" s="80" t="s">
        <v>71</v>
      </c>
      <c r="I82" s="117" t="s">
        <v>204</v>
      </c>
      <c r="J82" s="80" t="s">
        <v>230</v>
      </c>
      <c r="K82" s="80" t="s">
        <v>362</v>
      </c>
      <c r="L82" s="80" t="s">
        <v>356</v>
      </c>
      <c r="M82" s="80" t="s">
        <v>27</v>
      </c>
      <c r="N82" s="118">
        <v>5</v>
      </c>
      <c r="O82" s="81">
        <v>20.93</v>
      </c>
      <c r="P82" s="76">
        <f t="shared" si="2"/>
        <v>104.65</v>
      </c>
      <c r="Q82" s="77"/>
      <c r="R82" s="78"/>
      <c r="S82" s="87">
        <f t="shared" si="3"/>
        <v>0</v>
      </c>
      <c r="T82" s="78"/>
    </row>
    <row r="83" spans="1:20" s="79" customFormat="1" outlineLevel="2" x14ac:dyDescent="0.25">
      <c r="A83" s="80" t="s">
        <v>25</v>
      </c>
      <c r="B83" s="80" t="s">
        <v>26</v>
      </c>
      <c r="C83" s="80" t="s">
        <v>73</v>
      </c>
      <c r="D83" s="80" t="s">
        <v>74</v>
      </c>
      <c r="E83" s="71" t="s">
        <v>65</v>
      </c>
      <c r="F83" s="80" t="s">
        <v>205</v>
      </c>
      <c r="G83" s="80" t="s">
        <v>70</v>
      </c>
      <c r="H83" s="80" t="s">
        <v>71</v>
      </c>
      <c r="I83" s="117" t="s">
        <v>206</v>
      </c>
      <c r="J83" s="80" t="s">
        <v>231</v>
      </c>
      <c r="K83" s="80" t="s">
        <v>362</v>
      </c>
      <c r="L83" s="80" t="s">
        <v>356</v>
      </c>
      <c r="M83" s="80" t="s">
        <v>27</v>
      </c>
      <c r="N83" s="118">
        <v>10</v>
      </c>
      <c r="O83" s="81">
        <v>39.020000000000003</v>
      </c>
      <c r="P83" s="76">
        <f t="shared" si="2"/>
        <v>390.20000000000005</v>
      </c>
      <c r="Q83" s="77"/>
      <c r="R83" s="78"/>
      <c r="S83" s="87">
        <f t="shared" si="3"/>
        <v>0</v>
      </c>
      <c r="T83" s="78"/>
    </row>
    <row r="84" spans="1:20" s="79" customFormat="1" outlineLevel="2" x14ac:dyDescent="0.25">
      <c r="A84" s="80" t="s">
        <v>25</v>
      </c>
      <c r="B84" s="80" t="s">
        <v>26</v>
      </c>
      <c r="C84" s="80" t="s">
        <v>73</v>
      </c>
      <c r="D84" s="80" t="s">
        <v>74</v>
      </c>
      <c r="E84" s="71" t="s">
        <v>65</v>
      </c>
      <c r="F84" s="80" t="s">
        <v>205</v>
      </c>
      <c r="G84" s="80" t="s">
        <v>70</v>
      </c>
      <c r="H84" s="80" t="s">
        <v>71</v>
      </c>
      <c r="I84" s="117" t="s">
        <v>206</v>
      </c>
      <c r="J84" s="80" t="s">
        <v>232</v>
      </c>
      <c r="K84" s="80" t="s">
        <v>362</v>
      </c>
      <c r="L84" s="80" t="s">
        <v>356</v>
      </c>
      <c r="M84" s="80" t="s">
        <v>27</v>
      </c>
      <c r="N84" s="118">
        <v>3</v>
      </c>
      <c r="O84" s="81">
        <v>35.64</v>
      </c>
      <c r="P84" s="76">
        <f t="shared" si="2"/>
        <v>106.92</v>
      </c>
      <c r="Q84" s="77"/>
      <c r="R84" s="78"/>
      <c r="S84" s="87">
        <f t="shared" si="3"/>
        <v>0</v>
      </c>
      <c r="T84" s="78"/>
    </row>
    <row r="85" spans="1:20" s="79" customFormat="1" outlineLevel="2" x14ac:dyDescent="0.25">
      <c r="A85" s="80" t="s">
        <v>25</v>
      </c>
      <c r="B85" s="80" t="s">
        <v>26</v>
      </c>
      <c r="C85" s="80" t="s">
        <v>73</v>
      </c>
      <c r="D85" s="80" t="s">
        <v>74</v>
      </c>
      <c r="E85" s="71" t="s">
        <v>65</v>
      </c>
      <c r="F85" s="80" t="s">
        <v>207</v>
      </c>
      <c r="G85" s="80" t="s">
        <v>70</v>
      </c>
      <c r="H85" s="80" t="s">
        <v>71</v>
      </c>
      <c r="I85" s="117" t="s">
        <v>208</v>
      </c>
      <c r="J85" s="80" t="s">
        <v>233</v>
      </c>
      <c r="K85" s="80" t="s">
        <v>362</v>
      </c>
      <c r="L85" s="80" t="s">
        <v>356</v>
      </c>
      <c r="M85" s="80" t="s">
        <v>27</v>
      </c>
      <c r="N85" s="118">
        <v>20</v>
      </c>
      <c r="O85" s="81">
        <v>36.340000000000003</v>
      </c>
      <c r="P85" s="76">
        <f t="shared" si="2"/>
        <v>726.80000000000007</v>
      </c>
      <c r="Q85" s="77"/>
      <c r="R85" s="78"/>
      <c r="S85" s="87">
        <f t="shared" si="3"/>
        <v>0</v>
      </c>
      <c r="T85" s="78"/>
    </row>
    <row r="86" spans="1:20" s="79" customFormat="1" outlineLevel="2" x14ac:dyDescent="0.25">
      <c r="A86" s="80" t="s">
        <v>25</v>
      </c>
      <c r="B86" s="80" t="s">
        <v>26</v>
      </c>
      <c r="C86" s="80" t="s">
        <v>73</v>
      </c>
      <c r="D86" s="80" t="s">
        <v>74</v>
      </c>
      <c r="E86" s="71" t="s">
        <v>65</v>
      </c>
      <c r="F86" s="80" t="s">
        <v>207</v>
      </c>
      <c r="G86" s="80" t="s">
        <v>70</v>
      </c>
      <c r="H86" s="80" t="s">
        <v>71</v>
      </c>
      <c r="I86" s="117" t="s">
        <v>208</v>
      </c>
      <c r="J86" s="80" t="s">
        <v>234</v>
      </c>
      <c r="K86" s="80" t="s">
        <v>362</v>
      </c>
      <c r="L86" s="80" t="s">
        <v>357</v>
      </c>
      <c r="M86" s="80" t="s">
        <v>27</v>
      </c>
      <c r="N86" s="118">
        <v>4</v>
      </c>
      <c r="O86" s="81">
        <v>22.14</v>
      </c>
      <c r="P86" s="76">
        <f t="shared" si="2"/>
        <v>88.56</v>
      </c>
      <c r="Q86" s="77"/>
      <c r="R86" s="78"/>
      <c r="S86" s="87">
        <f t="shared" si="3"/>
        <v>0</v>
      </c>
      <c r="T86" s="78"/>
    </row>
    <row r="87" spans="1:20" s="79" customFormat="1" outlineLevel="2" x14ac:dyDescent="0.25">
      <c r="A87" s="80" t="s">
        <v>25</v>
      </c>
      <c r="B87" s="80" t="s">
        <v>26</v>
      </c>
      <c r="C87" s="80" t="s">
        <v>73</v>
      </c>
      <c r="D87" s="80" t="s">
        <v>74</v>
      </c>
      <c r="E87" s="71" t="s">
        <v>65</v>
      </c>
      <c r="F87" s="80" t="s">
        <v>207</v>
      </c>
      <c r="G87" s="80" t="s">
        <v>70</v>
      </c>
      <c r="H87" s="80" t="s">
        <v>71</v>
      </c>
      <c r="I87" s="117" t="s">
        <v>208</v>
      </c>
      <c r="J87" s="80" t="s">
        <v>235</v>
      </c>
      <c r="K87" s="80" t="s">
        <v>362</v>
      </c>
      <c r="L87" s="80" t="s">
        <v>357</v>
      </c>
      <c r="M87" s="80" t="s">
        <v>27</v>
      </c>
      <c r="N87" s="118">
        <v>30</v>
      </c>
      <c r="O87" s="81">
        <v>58.66</v>
      </c>
      <c r="P87" s="76">
        <f t="shared" si="2"/>
        <v>1759.8</v>
      </c>
      <c r="Q87" s="77"/>
      <c r="R87" s="78"/>
      <c r="S87" s="87">
        <f t="shared" si="3"/>
        <v>0</v>
      </c>
      <c r="T87" s="78"/>
    </row>
    <row r="88" spans="1:20" s="79" customFormat="1" outlineLevel="2" x14ac:dyDescent="0.25">
      <c r="A88" s="80" t="s">
        <v>25</v>
      </c>
      <c r="B88" s="80" t="s">
        <v>26</v>
      </c>
      <c r="C88" s="80" t="s">
        <v>73</v>
      </c>
      <c r="D88" s="80" t="s">
        <v>74</v>
      </c>
      <c r="E88" s="71" t="s">
        <v>65</v>
      </c>
      <c r="F88" s="80" t="s">
        <v>236</v>
      </c>
      <c r="G88" s="80" t="s">
        <v>70</v>
      </c>
      <c r="H88" s="80" t="s">
        <v>71</v>
      </c>
      <c r="I88" s="117" t="s">
        <v>237</v>
      </c>
      <c r="J88" s="80" t="s">
        <v>238</v>
      </c>
      <c r="K88" s="80" t="s">
        <v>362</v>
      </c>
      <c r="L88" s="80" t="s">
        <v>357</v>
      </c>
      <c r="M88" s="80" t="s">
        <v>27</v>
      </c>
      <c r="N88" s="118">
        <v>1</v>
      </c>
      <c r="O88" s="81">
        <v>128.53</v>
      </c>
      <c r="P88" s="76">
        <f t="shared" si="2"/>
        <v>128.53</v>
      </c>
      <c r="Q88" s="77"/>
      <c r="R88" s="78"/>
      <c r="S88" s="87">
        <f t="shared" si="3"/>
        <v>0</v>
      </c>
      <c r="T88" s="78"/>
    </row>
    <row r="89" spans="1:20" s="79" customFormat="1" outlineLevel="2" x14ac:dyDescent="0.25">
      <c r="A89" s="80" t="s">
        <v>25</v>
      </c>
      <c r="B89" s="80" t="s">
        <v>26</v>
      </c>
      <c r="C89" s="80" t="s">
        <v>73</v>
      </c>
      <c r="D89" s="80" t="s">
        <v>74</v>
      </c>
      <c r="E89" s="71" t="s">
        <v>65</v>
      </c>
      <c r="F89" s="80" t="s">
        <v>108</v>
      </c>
      <c r="G89" s="80" t="s">
        <v>70</v>
      </c>
      <c r="H89" s="80" t="s">
        <v>71</v>
      </c>
      <c r="I89" s="117" t="s">
        <v>109</v>
      </c>
      <c r="J89" s="80" t="s">
        <v>385</v>
      </c>
      <c r="K89" s="80" t="s">
        <v>362</v>
      </c>
      <c r="L89" s="80" t="s">
        <v>357</v>
      </c>
      <c r="M89" s="80" t="s">
        <v>27</v>
      </c>
      <c r="N89" s="118">
        <v>50</v>
      </c>
      <c r="O89" s="81">
        <v>10.87</v>
      </c>
      <c r="P89" s="76">
        <f t="shared" si="2"/>
        <v>543.5</v>
      </c>
      <c r="Q89" s="77"/>
      <c r="R89" s="78"/>
      <c r="S89" s="87">
        <f t="shared" si="3"/>
        <v>0</v>
      </c>
      <c r="T89" s="78"/>
    </row>
    <row r="90" spans="1:20" s="79" customFormat="1" outlineLevel="2" x14ac:dyDescent="0.25">
      <c r="A90" s="80" t="s">
        <v>25</v>
      </c>
      <c r="B90" s="80" t="s">
        <v>26</v>
      </c>
      <c r="C90" s="80" t="s">
        <v>73</v>
      </c>
      <c r="D90" s="80" t="s">
        <v>74</v>
      </c>
      <c r="E90" s="71" t="s">
        <v>65</v>
      </c>
      <c r="F90" s="80" t="s">
        <v>239</v>
      </c>
      <c r="G90" s="80" t="s">
        <v>70</v>
      </c>
      <c r="H90" s="80" t="s">
        <v>71</v>
      </c>
      <c r="I90" s="117" t="s">
        <v>240</v>
      </c>
      <c r="J90" s="80" t="s">
        <v>241</v>
      </c>
      <c r="K90" s="80" t="s">
        <v>362</v>
      </c>
      <c r="L90" s="80" t="s">
        <v>357</v>
      </c>
      <c r="M90" s="80" t="s">
        <v>27</v>
      </c>
      <c r="N90" s="118">
        <v>24</v>
      </c>
      <c r="O90" s="81">
        <v>512.91</v>
      </c>
      <c r="P90" s="76">
        <f t="shared" si="2"/>
        <v>12309.84</v>
      </c>
      <c r="Q90" s="77"/>
      <c r="R90" s="78"/>
      <c r="S90" s="87">
        <f t="shared" si="3"/>
        <v>0</v>
      </c>
      <c r="T90" s="78"/>
    </row>
    <row r="91" spans="1:20" s="79" customFormat="1" outlineLevel="2" x14ac:dyDescent="0.25">
      <c r="A91" s="80" t="s">
        <v>25</v>
      </c>
      <c r="B91" s="80" t="s">
        <v>26</v>
      </c>
      <c r="C91" s="80" t="s">
        <v>73</v>
      </c>
      <c r="D91" s="80" t="s">
        <v>74</v>
      </c>
      <c r="E91" s="71" t="s">
        <v>65</v>
      </c>
      <c r="F91" s="80" t="s">
        <v>242</v>
      </c>
      <c r="G91" s="80" t="s">
        <v>70</v>
      </c>
      <c r="H91" s="80" t="s">
        <v>71</v>
      </c>
      <c r="I91" s="117" t="s">
        <v>243</v>
      </c>
      <c r="J91" s="80" t="s">
        <v>244</v>
      </c>
      <c r="K91" s="80" t="s">
        <v>362</v>
      </c>
      <c r="L91" s="80" t="s">
        <v>357</v>
      </c>
      <c r="M91" s="80" t="s">
        <v>27</v>
      </c>
      <c r="N91" s="118">
        <v>1</v>
      </c>
      <c r="O91" s="81">
        <v>1480.58</v>
      </c>
      <c r="P91" s="76">
        <f t="shared" si="2"/>
        <v>1480.58</v>
      </c>
      <c r="Q91" s="77"/>
      <c r="R91" s="78"/>
      <c r="S91" s="87">
        <f t="shared" si="3"/>
        <v>0</v>
      </c>
      <c r="T91" s="78"/>
    </row>
    <row r="92" spans="1:20" s="79" customFormat="1" outlineLevel="2" x14ac:dyDescent="0.25">
      <c r="A92" s="80" t="s">
        <v>25</v>
      </c>
      <c r="B92" s="80" t="s">
        <v>26</v>
      </c>
      <c r="C92" s="80" t="s">
        <v>73</v>
      </c>
      <c r="D92" s="80" t="s">
        <v>74</v>
      </c>
      <c r="E92" s="71" t="s">
        <v>65</v>
      </c>
      <c r="F92" s="80" t="s">
        <v>242</v>
      </c>
      <c r="G92" s="80" t="s">
        <v>70</v>
      </c>
      <c r="H92" s="80" t="s">
        <v>71</v>
      </c>
      <c r="I92" s="117" t="s">
        <v>243</v>
      </c>
      <c r="J92" s="80" t="s">
        <v>245</v>
      </c>
      <c r="K92" s="80" t="s">
        <v>362</v>
      </c>
      <c r="L92" s="80" t="s">
        <v>357</v>
      </c>
      <c r="M92" s="80" t="s">
        <v>27</v>
      </c>
      <c r="N92" s="118">
        <v>1</v>
      </c>
      <c r="O92" s="81">
        <v>1174.58</v>
      </c>
      <c r="P92" s="76">
        <f t="shared" si="2"/>
        <v>1174.58</v>
      </c>
      <c r="Q92" s="77"/>
      <c r="R92" s="78"/>
      <c r="S92" s="87">
        <f t="shared" si="3"/>
        <v>0</v>
      </c>
      <c r="T92" s="78"/>
    </row>
    <row r="93" spans="1:20" s="79" customFormat="1" outlineLevel="2" x14ac:dyDescent="0.25">
      <c r="A93" s="80" t="s">
        <v>25</v>
      </c>
      <c r="B93" s="80" t="s">
        <v>26</v>
      </c>
      <c r="C93" s="80" t="s">
        <v>73</v>
      </c>
      <c r="D93" s="80" t="s">
        <v>74</v>
      </c>
      <c r="E93" s="71" t="s">
        <v>65</v>
      </c>
      <c r="F93" s="80" t="s">
        <v>246</v>
      </c>
      <c r="G93" s="80" t="s">
        <v>70</v>
      </c>
      <c r="H93" s="80" t="s">
        <v>71</v>
      </c>
      <c r="I93" s="117" t="s">
        <v>247</v>
      </c>
      <c r="J93" s="80" t="s">
        <v>354</v>
      </c>
      <c r="K93" s="80" t="s">
        <v>362</v>
      </c>
      <c r="L93" s="80" t="s">
        <v>357</v>
      </c>
      <c r="M93" s="80" t="s">
        <v>27</v>
      </c>
      <c r="N93" s="118">
        <v>2</v>
      </c>
      <c r="O93" s="81">
        <v>598.97</v>
      </c>
      <c r="P93" s="76">
        <f t="shared" si="2"/>
        <v>1197.94</v>
      </c>
      <c r="Q93" s="77"/>
      <c r="R93" s="78"/>
      <c r="S93" s="87">
        <f t="shared" si="3"/>
        <v>0</v>
      </c>
      <c r="T93" s="78"/>
    </row>
    <row r="94" spans="1:20" s="79" customFormat="1" outlineLevel="2" x14ac:dyDescent="0.25">
      <c r="A94" s="80" t="s">
        <v>25</v>
      </c>
      <c r="B94" s="80" t="s">
        <v>26</v>
      </c>
      <c r="C94" s="80" t="s">
        <v>73</v>
      </c>
      <c r="D94" s="80" t="s">
        <v>74</v>
      </c>
      <c r="E94" s="71" t="s">
        <v>65</v>
      </c>
      <c r="F94" s="80" t="s">
        <v>248</v>
      </c>
      <c r="G94" s="80" t="s">
        <v>70</v>
      </c>
      <c r="H94" s="80" t="s">
        <v>71</v>
      </c>
      <c r="I94" s="117" t="s">
        <v>249</v>
      </c>
      <c r="J94" s="80" t="s">
        <v>270</v>
      </c>
      <c r="K94" s="80" t="s">
        <v>362</v>
      </c>
      <c r="L94" s="80" t="s">
        <v>357</v>
      </c>
      <c r="M94" s="80" t="s">
        <v>27</v>
      </c>
      <c r="N94" s="118">
        <v>5</v>
      </c>
      <c r="O94" s="81">
        <v>15.18</v>
      </c>
      <c r="P94" s="76">
        <f t="shared" si="2"/>
        <v>75.900000000000006</v>
      </c>
      <c r="Q94" s="77"/>
      <c r="R94" s="78"/>
      <c r="S94" s="87">
        <f t="shared" si="3"/>
        <v>0</v>
      </c>
      <c r="T94" s="78"/>
    </row>
    <row r="95" spans="1:20" s="79" customFormat="1" outlineLevel="2" x14ac:dyDescent="0.25">
      <c r="A95" s="80" t="s">
        <v>25</v>
      </c>
      <c r="B95" s="80" t="s">
        <v>26</v>
      </c>
      <c r="C95" s="80" t="s">
        <v>73</v>
      </c>
      <c r="D95" s="80" t="s">
        <v>74</v>
      </c>
      <c r="E95" s="71" t="s">
        <v>65</v>
      </c>
      <c r="F95" s="80" t="s">
        <v>250</v>
      </c>
      <c r="G95" s="80" t="s">
        <v>70</v>
      </c>
      <c r="H95" s="80" t="s">
        <v>71</v>
      </c>
      <c r="I95" s="117" t="s">
        <v>251</v>
      </c>
      <c r="J95" s="80" t="s">
        <v>271</v>
      </c>
      <c r="K95" s="80" t="s">
        <v>362</v>
      </c>
      <c r="L95" s="80" t="s">
        <v>357</v>
      </c>
      <c r="M95" s="80" t="s">
        <v>27</v>
      </c>
      <c r="N95" s="118">
        <v>8</v>
      </c>
      <c r="O95" s="81">
        <v>43.39</v>
      </c>
      <c r="P95" s="76">
        <f t="shared" si="2"/>
        <v>347.12</v>
      </c>
      <c r="Q95" s="77"/>
      <c r="R95" s="78"/>
      <c r="S95" s="87">
        <f t="shared" si="3"/>
        <v>0</v>
      </c>
      <c r="T95" s="78"/>
    </row>
    <row r="96" spans="1:20" s="79" customFormat="1" outlineLevel="2" x14ac:dyDescent="0.25">
      <c r="A96" s="80" t="s">
        <v>25</v>
      </c>
      <c r="B96" s="80" t="s">
        <v>26</v>
      </c>
      <c r="C96" s="80" t="s">
        <v>73</v>
      </c>
      <c r="D96" s="80" t="s">
        <v>74</v>
      </c>
      <c r="E96" s="71" t="s">
        <v>65</v>
      </c>
      <c r="F96" s="80" t="s">
        <v>252</v>
      </c>
      <c r="G96" s="80" t="s">
        <v>70</v>
      </c>
      <c r="H96" s="80" t="s">
        <v>71</v>
      </c>
      <c r="I96" s="117" t="s">
        <v>253</v>
      </c>
      <c r="J96" s="80" t="s">
        <v>272</v>
      </c>
      <c r="K96" s="80" t="s">
        <v>362</v>
      </c>
      <c r="L96" s="80" t="s">
        <v>357</v>
      </c>
      <c r="M96" s="80" t="s">
        <v>27</v>
      </c>
      <c r="N96" s="118">
        <v>4</v>
      </c>
      <c r="O96" s="81">
        <v>446.86</v>
      </c>
      <c r="P96" s="76">
        <f t="shared" si="2"/>
        <v>1787.44</v>
      </c>
      <c r="Q96" s="77"/>
      <c r="R96" s="78"/>
      <c r="S96" s="87">
        <f t="shared" si="3"/>
        <v>0</v>
      </c>
      <c r="T96" s="78"/>
    </row>
    <row r="97" spans="1:20" s="79" customFormat="1" outlineLevel="2" x14ac:dyDescent="0.25">
      <c r="A97" s="80" t="s">
        <v>25</v>
      </c>
      <c r="B97" s="80" t="s">
        <v>26</v>
      </c>
      <c r="C97" s="80" t="s">
        <v>73</v>
      </c>
      <c r="D97" s="80" t="s">
        <v>74</v>
      </c>
      <c r="E97" s="71" t="s">
        <v>65</v>
      </c>
      <c r="F97" s="80" t="s">
        <v>254</v>
      </c>
      <c r="G97" s="80" t="s">
        <v>70</v>
      </c>
      <c r="H97" s="80" t="s">
        <v>71</v>
      </c>
      <c r="I97" s="117" t="s">
        <v>255</v>
      </c>
      <c r="J97" s="80" t="s">
        <v>273</v>
      </c>
      <c r="K97" s="80" t="s">
        <v>362</v>
      </c>
      <c r="L97" s="80" t="s">
        <v>357</v>
      </c>
      <c r="M97" s="80" t="s">
        <v>27</v>
      </c>
      <c r="N97" s="118">
        <v>4</v>
      </c>
      <c r="O97" s="81">
        <v>457.63</v>
      </c>
      <c r="P97" s="76">
        <f t="shared" si="2"/>
        <v>1830.52</v>
      </c>
      <c r="Q97" s="77"/>
      <c r="R97" s="78"/>
      <c r="S97" s="87">
        <f t="shared" si="3"/>
        <v>0</v>
      </c>
      <c r="T97" s="78"/>
    </row>
    <row r="98" spans="1:20" s="79" customFormat="1" outlineLevel="2" x14ac:dyDescent="0.25">
      <c r="A98" s="80" t="s">
        <v>25</v>
      </c>
      <c r="B98" s="80" t="s">
        <v>26</v>
      </c>
      <c r="C98" s="80" t="s">
        <v>73</v>
      </c>
      <c r="D98" s="80" t="s">
        <v>74</v>
      </c>
      <c r="E98" s="71" t="s">
        <v>65</v>
      </c>
      <c r="F98" s="80" t="s">
        <v>256</v>
      </c>
      <c r="G98" s="80" t="s">
        <v>70</v>
      </c>
      <c r="H98" s="80" t="s">
        <v>71</v>
      </c>
      <c r="I98" s="117" t="s">
        <v>257</v>
      </c>
      <c r="J98" s="80" t="s">
        <v>274</v>
      </c>
      <c r="K98" s="80" t="s">
        <v>362</v>
      </c>
      <c r="L98" s="80" t="s">
        <v>357</v>
      </c>
      <c r="M98" s="80" t="s">
        <v>27</v>
      </c>
      <c r="N98" s="118">
        <v>1</v>
      </c>
      <c r="O98" s="81">
        <v>2286.9499999999998</v>
      </c>
      <c r="P98" s="76">
        <f t="shared" si="2"/>
        <v>2286.9499999999998</v>
      </c>
      <c r="Q98" s="77"/>
      <c r="R98" s="78"/>
      <c r="S98" s="87">
        <f t="shared" si="3"/>
        <v>0</v>
      </c>
      <c r="T98" s="78"/>
    </row>
    <row r="99" spans="1:20" s="79" customFormat="1" outlineLevel="2" x14ac:dyDescent="0.25">
      <c r="A99" s="80" t="s">
        <v>25</v>
      </c>
      <c r="B99" s="80" t="s">
        <v>26</v>
      </c>
      <c r="C99" s="80" t="s">
        <v>73</v>
      </c>
      <c r="D99" s="80" t="s">
        <v>74</v>
      </c>
      <c r="E99" s="71" t="s">
        <v>65</v>
      </c>
      <c r="F99" s="80" t="s">
        <v>256</v>
      </c>
      <c r="G99" s="80" t="s">
        <v>70</v>
      </c>
      <c r="H99" s="80" t="s">
        <v>71</v>
      </c>
      <c r="I99" s="117" t="s">
        <v>257</v>
      </c>
      <c r="J99" s="80" t="s">
        <v>275</v>
      </c>
      <c r="K99" s="80" t="s">
        <v>362</v>
      </c>
      <c r="L99" s="80" t="s">
        <v>357</v>
      </c>
      <c r="M99" s="80" t="s">
        <v>27</v>
      </c>
      <c r="N99" s="118">
        <v>3</v>
      </c>
      <c r="O99" s="81">
        <v>2286.9499999999998</v>
      </c>
      <c r="P99" s="76">
        <f t="shared" si="2"/>
        <v>6860.8499999999995</v>
      </c>
      <c r="Q99" s="77"/>
      <c r="R99" s="78"/>
      <c r="S99" s="87">
        <f t="shared" si="3"/>
        <v>0</v>
      </c>
      <c r="T99" s="78"/>
    </row>
    <row r="100" spans="1:20" s="79" customFormat="1" outlineLevel="2" x14ac:dyDescent="0.25">
      <c r="A100" s="80" t="s">
        <v>25</v>
      </c>
      <c r="B100" s="80" t="s">
        <v>26</v>
      </c>
      <c r="C100" s="80" t="s">
        <v>73</v>
      </c>
      <c r="D100" s="80" t="s">
        <v>74</v>
      </c>
      <c r="E100" s="71" t="s">
        <v>65</v>
      </c>
      <c r="F100" s="80" t="s">
        <v>258</v>
      </c>
      <c r="G100" s="80" t="s">
        <v>70</v>
      </c>
      <c r="H100" s="80" t="s">
        <v>71</v>
      </c>
      <c r="I100" s="117" t="s">
        <v>259</v>
      </c>
      <c r="J100" s="80" t="s">
        <v>276</v>
      </c>
      <c r="K100" s="80" t="s">
        <v>362</v>
      </c>
      <c r="L100" s="80" t="s">
        <v>357</v>
      </c>
      <c r="M100" s="80" t="s">
        <v>27</v>
      </c>
      <c r="N100" s="118">
        <v>2</v>
      </c>
      <c r="O100" s="81">
        <v>713.29</v>
      </c>
      <c r="P100" s="76">
        <f t="shared" si="2"/>
        <v>1426.58</v>
      </c>
      <c r="Q100" s="77"/>
      <c r="R100" s="78"/>
      <c r="S100" s="87">
        <f t="shared" si="3"/>
        <v>0</v>
      </c>
      <c r="T100" s="78"/>
    </row>
    <row r="101" spans="1:20" s="79" customFormat="1" outlineLevel="2" x14ac:dyDescent="0.25">
      <c r="A101" s="80" t="s">
        <v>25</v>
      </c>
      <c r="B101" s="80" t="s">
        <v>26</v>
      </c>
      <c r="C101" s="80" t="s">
        <v>73</v>
      </c>
      <c r="D101" s="80" t="s">
        <v>74</v>
      </c>
      <c r="E101" s="71" t="s">
        <v>65</v>
      </c>
      <c r="F101" s="80" t="s">
        <v>258</v>
      </c>
      <c r="G101" s="80" t="s">
        <v>70</v>
      </c>
      <c r="H101" s="80" t="s">
        <v>71</v>
      </c>
      <c r="I101" s="117" t="s">
        <v>259</v>
      </c>
      <c r="J101" s="80" t="s">
        <v>277</v>
      </c>
      <c r="K101" s="80" t="s">
        <v>362</v>
      </c>
      <c r="L101" s="80" t="s">
        <v>357</v>
      </c>
      <c r="M101" s="80" t="s">
        <v>27</v>
      </c>
      <c r="N101" s="118">
        <v>2</v>
      </c>
      <c r="O101" s="81">
        <v>701.41</v>
      </c>
      <c r="P101" s="76">
        <f t="shared" si="2"/>
        <v>1402.82</v>
      </c>
      <c r="Q101" s="77"/>
      <c r="R101" s="78"/>
      <c r="S101" s="87">
        <f t="shared" si="3"/>
        <v>0</v>
      </c>
      <c r="T101" s="78"/>
    </row>
    <row r="102" spans="1:20" s="79" customFormat="1" outlineLevel="2" x14ac:dyDescent="0.25">
      <c r="A102" s="80" t="s">
        <v>25</v>
      </c>
      <c r="B102" s="80" t="s">
        <v>26</v>
      </c>
      <c r="C102" s="80" t="s">
        <v>73</v>
      </c>
      <c r="D102" s="80" t="s">
        <v>74</v>
      </c>
      <c r="E102" s="71" t="s">
        <v>65</v>
      </c>
      <c r="F102" s="80" t="s">
        <v>258</v>
      </c>
      <c r="G102" s="80" t="s">
        <v>70</v>
      </c>
      <c r="H102" s="80" t="s">
        <v>71</v>
      </c>
      <c r="I102" s="117" t="s">
        <v>259</v>
      </c>
      <c r="J102" s="80" t="s">
        <v>278</v>
      </c>
      <c r="K102" s="80" t="s">
        <v>362</v>
      </c>
      <c r="L102" s="80" t="s">
        <v>357</v>
      </c>
      <c r="M102" s="80" t="s">
        <v>27</v>
      </c>
      <c r="N102" s="118">
        <v>1</v>
      </c>
      <c r="O102" s="81">
        <v>713.29</v>
      </c>
      <c r="P102" s="76">
        <f t="shared" si="2"/>
        <v>713.29</v>
      </c>
      <c r="Q102" s="77"/>
      <c r="R102" s="78"/>
      <c r="S102" s="87">
        <f t="shared" si="3"/>
        <v>0</v>
      </c>
      <c r="T102" s="78"/>
    </row>
    <row r="103" spans="1:20" s="79" customFormat="1" outlineLevel="2" x14ac:dyDescent="0.25">
      <c r="A103" s="80" t="s">
        <v>25</v>
      </c>
      <c r="B103" s="80" t="s">
        <v>26</v>
      </c>
      <c r="C103" s="80" t="s">
        <v>73</v>
      </c>
      <c r="D103" s="80" t="s">
        <v>74</v>
      </c>
      <c r="E103" s="71" t="s">
        <v>65</v>
      </c>
      <c r="F103" s="80" t="s">
        <v>258</v>
      </c>
      <c r="G103" s="80" t="s">
        <v>70</v>
      </c>
      <c r="H103" s="80" t="s">
        <v>71</v>
      </c>
      <c r="I103" s="117" t="s">
        <v>259</v>
      </c>
      <c r="J103" s="80" t="s">
        <v>279</v>
      </c>
      <c r="K103" s="80" t="s">
        <v>362</v>
      </c>
      <c r="L103" s="80" t="s">
        <v>357</v>
      </c>
      <c r="M103" s="80" t="s">
        <v>27</v>
      </c>
      <c r="N103" s="118">
        <v>1</v>
      </c>
      <c r="O103" s="81">
        <v>713.29</v>
      </c>
      <c r="P103" s="76">
        <f t="shared" si="2"/>
        <v>713.29</v>
      </c>
      <c r="Q103" s="77"/>
      <c r="R103" s="78"/>
      <c r="S103" s="87">
        <f t="shared" si="3"/>
        <v>0</v>
      </c>
      <c r="T103" s="78"/>
    </row>
    <row r="104" spans="1:20" s="79" customFormat="1" outlineLevel="2" x14ac:dyDescent="0.25">
      <c r="A104" s="80" t="s">
        <v>25</v>
      </c>
      <c r="B104" s="80" t="s">
        <v>26</v>
      </c>
      <c r="C104" s="80" t="s">
        <v>73</v>
      </c>
      <c r="D104" s="80" t="s">
        <v>74</v>
      </c>
      <c r="E104" s="71" t="s">
        <v>65</v>
      </c>
      <c r="F104" s="80" t="s">
        <v>260</v>
      </c>
      <c r="G104" s="80" t="s">
        <v>70</v>
      </c>
      <c r="H104" s="80" t="s">
        <v>154</v>
      </c>
      <c r="I104" s="117" t="s">
        <v>261</v>
      </c>
      <c r="J104" s="80" t="s">
        <v>280</v>
      </c>
      <c r="K104" s="80" t="s">
        <v>362</v>
      </c>
      <c r="L104" s="80" t="s">
        <v>357</v>
      </c>
      <c r="M104" s="80" t="s">
        <v>27</v>
      </c>
      <c r="N104" s="118">
        <v>1</v>
      </c>
      <c r="O104" s="81">
        <v>14955.41</v>
      </c>
      <c r="P104" s="76">
        <f t="shared" si="2"/>
        <v>14955.41</v>
      </c>
      <c r="Q104" s="77"/>
      <c r="R104" s="78"/>
      <c r="S104" s="87">
        <f t="shared" si="3"/>
        <v>0</v>
      </c>
      <c r="T104" s="78"/>
    </row>
    <row r="105" spans="1:20" s="79" customFormat="1" outlineLevel="2" x14ac:dyDescent="0.25">
      <c r="A105" s="80" t="s">
        <v>25</v>
      </c>
      <c r="B105" s="80" t="s">
        <v>26</v>
      </c>
      <c r="C105" s="80" t="s">
        <v>73</v>
      </c>
      <c r="D105" s="80" t="s">
        <v>74</v>
      </c>
      <c r="E105" s="71" t="s">
        <v>65</v>
      </c>
      <c r="F105" s="80" t="s">
        <v>262</v>
      </c>
      <c r="G105" s="80" t="s">
        <v>70</v>
      </c>
      <c r="H105" s="80" t="s">
        <v>71</v>
      </c>
      <c r="I105" s="117" t="s">
        <v>263</v>
      </c>
      <c r="J105" s="80" t="s">
        <v>281</v>
      </c>
      <c r="K105" s="80" t="s">
        <v>362</v>
      </c>
      <c r="L105" s="80" t="s">
        <v>357</v>
      </c>
      <c r="M105" s="80" t="s">
        <v>27</v>
      </c>
      <c r="N105" s="118">
        <v>6</v>
      </c>
      <c r="O105" s="81">
        <v>118.11</v>
      </c>
      <c r="P105" s="76">
        <f t="shared" si="2"/>
        <v>708.66</v>
      </c>
      <c r="Q105" s="77"/>
      <c r="R105" s="78"/>
      <c r="S105" s="87">
        <f t="shared" si="3"/>
        <v>0</v>
      </c>
      <c r="T105" s="78"/>
    </row>
    <row r="106" spans="1:20" s="79" customFormat="1" outlineLevel="2" x14ac:dyDescent="0.25">
      <c r="A106" s="80" t="s">
        <v>25</v>
      </c>
      <c r="B106" s="80" t="s">
        <v>26</v>
      </c>
      <c r="C106" s="80" t="s">
        <v>73</v>
      </c>
      <c r="D106" s="80" t="s">
        <v>74</v>
      </c>
      <c r="E106" s="71" t="s">
        <v>65</v>
      </c>
      <c r="F106" s="80" t="s">
        <v>371</v>
      </c>
      <c r="G106" s="80" t="s">
        <v>70</v>
      </c>
      <c r="H106" s="80" t="s">
        <v>71</v>
      </c>
      <c r="I106" s="117" t="s">
        <v>386</v>
      </c>
      <c r="J106" s="80" t="s">
        <v>387</v>
      </c>
      <c r="K106" s="80" t="s">
        <v>362</v>
      </c>
      <c r="L106" s="80" t="s">
        <v>357</v>
      </c>
      <c r="M106" s="80" t="s">
        <v>27</v>
      </c>
      <c r="N106" s="118">
        <v>2</v>
      </c>
      <c r="O106" s="81">
        <v>231.79</v>
      </c>
      <c r="P106" s="76">
        <f t="shared" si="2"/>
        <v>463.58</v>
      </c>
      <c r="Q106" s="77"/>
      <c r="R106" s="78"/>
      <c r="S106" s="87">
        <f t="shared" si="3"/>
        <v>0</v>
      </c>
      <c r="T106" s="78"/>
    </row>
    <row r="107" spans="1:20" s="79" customFormat="1" outlineLevel="2" x14ac:dyDescent="0.25">
      <c r="A107" s="80" t="s">
        <v>25</v>
      </c>
      <c r="B107" s="80" t="s">
        <v>26</v>
      </c>
      <c r="C107" s="80" t="s">
        <v>73</v>
      </c>
      <c r="D107" s="80" t="s">
        <v>74</v>
      </c>
      <c r="E107" s="71" t="s">
        <v>65</v>
      </c>
      <c r="F107" s="80" t="s">
        <v>264</v>
      </c>
      <c r="G107" s="80" t="s">
        <v>70</v>
      </c>
      <c r="H107" s="80" t="s">
        <v>71</v>
      </c>
      <c r="I107" s="117" t="s">
        <v>265</v>
      </c>
      <c r="J107" s="80" t="s">
        <v>282</v>
      </c>
      <c r="K107" s="80" t="s">
        <v>362</v>
      </c>
      <c r="L107" s="80" t="s">
        <v>357</v>
      </c>
      <c r="M107" s="80" t="s">
        <v>27</v>
      </c>
      <c r="N107" s="118">
        <v>4</v>
      </c>
      <c r="O107" s="81">
        <v>175.33</v>
      </c>
      <c r="P107" s="76">
        <f t="shared" si="2"/>
        <v>701.32</v>
      </c>
      <c r="Q107" s="77"/>
      <c r="R107" s="78"/>
      <c r="S107" s="87">
        <f t="shared" si="3"/>
        <v>0</v>
      </c>
      <c r="T107" s="78"/>
    </row>
    <row r="108" spans="1:20" s="79" customFormat="1" outlineLevel="2" x14ac:dyDescent="0.25">
      <c r="A108" s="80" t="s">
        <v>25</v>
      </c>
      <c r="B108" s="80" t="s">
        <v>26</v>
      </c>
      <c r="C108" s="80" t="s">
        <v>73</v>
      </c>
      <c r="D108" s="80" t="s">
        <v>74</v>
      </c>
      <c r="E108" s="71" t="s">
        <v>65</v>
      </c>
      <c r="F108" s="80" t="s">
        <v>266</v>
      </c>
      <c r="G108" s="80" t="s">
        <v>70</v>
      </c>
      <c r="H108" s="80" t="s">
        <v>71</v>
      </c>
      <c r="I108" s="117" t="s">
        <v>267</v>
      </c>
      <c r="J108" s="80" t="s">
        <v>283</v>
      </c>
      <c r="K108" s="80" t="s">
        <v>362</v>
      </c>
      <c r="L108" s="80" t="s">
        <v>357</v>
      </c>
      <c r="M108" s="80" t="s">
        <v>27</v>
      </c>
      <c r="N108" s="118">
        <v>21</v>
      </c>
      <c r="O108" s="81">
        <v>512.91</v>
      </c>
      <c r="P108" s="76">
        <f t="shared" si="2"/>
        <v>10771.109999999999</v>
      </c>
      <c r="Q108" s="77"/>
      <c r="R108" s="78"/>
      <c r="S108" s="87">
        <f t="shared" si="3"/>
        <v>0</v>
      </c>
      <c r="T108" s="78"/>
    </row>
    <row r="109" spans="1:20" s="79" customFormat="1" outlineLevel="2" x14ac:dyDescent="0.25">
      <c r="A109" s="80" t="s">
        <v>25</v>
      </c>
      <c r="B109" s="80" t="s">
        <v>26</v>
      </c>
      <c r="C109" s="80" t="s">
        <v>73</v>
      </c>
      <c r="D109" s="80" t="s">
        <v>74</v>
      </c>
      <c r="E109" s="71" t="s">
        <v>65</v>
      </c>
      <c r="F109" s="80" t="s">
        <v>268</v>
      </c>
      <c r="G109" s="80" t="s">
        <v>70</v>
      </c>
      <c r="H109" s="80" t="s">
        <v>71</v>
      </c>
      <c r="I109" s="117" t="s">
        <v>269</v>
      </c>
      <c r="J109" s="80" t="s">
        <v>284</v>
      </c>
      <c r="K109" s="80" t="s">
        <v>362</v>
      </c>
      <c r="L109" s="80" t="s">
        <v>357</v>
      </c>
      <c r="M109" s="80" t="s">
        <v>27</v>
      </c>
      <c r="N109" s="118">
        <v>1</v>
      </c>
      <c r="O109" s="81">
        <v>34.24</v>
      </c>
      <c r="P109" s="76">
        <f t="shared" si="2"/>
        <v>34.24</v>
      </c>
      <c r="Q109" s="77"/>
      <c r="R109" s="78"/>
      <c r="S109" s="87">
        <f t="shared" si="3"/>
        <v>0</v>
      </c>
      <c r="T109" s="78"/>
    </row>
    <row r="110" spans="1:20" s="79" customFormat="1" outlineLevel="2" x14ac:dyDescent="0.25">
      <c r="A110" s="80" t="s">
        <v>25</v>
      </c>
      <c r="B110" s="80" t="s">
        <v>26</v>
      </c>
      <c r="C110" s="80" t="s">
        <v>73</v>
      </c>
      <c r="D110" s="80" t="s">
        <v>74</v>
      </c>
      <c r="E110" s="71" t="s">
        <v>65</v>
      </c>
      <c r="F110" s="80" t="s">
        <v>285</v>
      </c>
      <c r="G110" s="80" t="s">
        <v>70</v>
      </c>
      <c r="H110" s="80" t="s">
        <v>154</v>
      </c>
      <c r="I110" s="117" t="s">
        <v>286</v>
      </c>
      <c r="J110" s="80" t="s">
        <v>287</v>
      </c>
      <c r="K110" s="80" t="s">
        <v>362</v>
      </c>
      <c r="L110" s="80" t="s">
        <v>357</v>
      </c>
      <c r="M110" s="80" t="s">
        <v>27</v>
      </c>
      <c r="N110" s="118">
        <v>1</v>
      </c>
      <c r="O110" s="81">
        <v>1366.82</v>
      </c>
      <c r="P110" s="76">
        <f t="shared" si="2"/>
        <v>1366.82</v>
      </c>
      <c r="Q110" s="77"/>
      <c r="R110" s="78"/>
      <c r="S110" s="87">
        <f t="shared" si="3"/>
        <v>0</v>
      </c>
      <c r="T110" s="78"/>
    </row>
    <row r="111" spans="1:20" s="79" customFormat="1" outlineLevel="2" x14ac:dyDescent="0.25">
      <c r="A111" s="80" t="s">
        <v>25</v>
      </c>
      <c r="B111" s="80" t="s">
        <v>26</v>
      </c>
      <c r="C111" s="80" t="s">
        <v>73</v>
      </c>
      <c r="D111" s="80" t="s">
        <v>74</v>
      </c>
      <c r="E111" s="71" t="s">
        <v>65</v>
      </c>
      <c r="F111" s="80" t="s">
        <v>288</v>
      </c>
      <c r="G111" s="80" t="s">
        <v>70</v>
      </c>
      <c r="H111" s="80" t="s">
        <v>71</v>
      </c>
      <c r="I111" s="117" t="s">
        <v>289</v>
      </c>
      <c r="J111" s="80" t="s">
        <v>290</v>
      </c>
      <c r="K111" s="80" t="s">
        <v>362</v>
      </c>
      <c r="L111" s="80" t="s">
        <v>357</v>
      </c>
      <c r="M111" s="80" t="s">
        <v>27</v>
      </c>
      <c r="N111" s="118">
        <v>5</v>
      </c>
      <c r="O111" s="81">
        <v>29.9</v>
      </c>
      <c r="P111" s="76">
        <f t="shared" si="2"/>
        <v>149.5</v>
      </c>
      <c r="Q111" s="77"/>
      <c r="R111" s="78"/>
      <c r="S111" s="87">
        <f t="shared" si="3"/>
        <v>0</v>
      </c>
      <c r="T111" s="78"/>
    </row>
    <row r="112" spans="1:20" s="79" customFormat="1" outlineLevel="2" x14ac:dyDescent="0.25">
      <c r="A112" s="80" t="s">
        <v>25</v>
      </c>
      <c r="B112" s="80" t="s">
        <v>26</v>
      </c>
      <c r="C112" s="80" t="s">
        <v>73</v>
      </c>
      <c r="D112" s="80" t="s">
        <v>74</v>
      </c>
      <c r="E112" s="71" t="s">
        <v>65</v>
      </c>
      <c r="F112" s="80" t="s">
        <v>288</v>
      </c>
      <c r="G112" s="80" t="s">
        <v>70</v>
      </c>
      <c r="H112" s="80" t="s">
        <v>71</v>
      </c>
      <c r="I112" s="117" t="s">
        <v>289</v>
      </c>
      <c r="J112" s="80" t="s">
        <v>291</v>
      </c>
      <c r="K112" s="80" t="s">
        <v>362</v>
      </c>
      <c r="L112" s="80" t="s">
        <v>357</v>
      </c>
      <c r="M112" s="80" t="s">
        <v>27</v>
      </c>
      <c r="N112" s="118">
        <v>6</v>
      </c>
      <c r="O112" s="81">
        <v>29.9</v>
      </c>
      <c r="P112" s="76">
        <f t="shared" si="2"/>
        <v>179.39999999999998</v>
      </c>
      <c r="Q112" s="77"/>
      <c r="R112" s="78"/>
      <c r="S112" s="87">
        <f t="shared" si="3"/>
        <v>0</v>
      </c>
      <c r="T112" s="78"/>
    </row>
    <row r="113" spans="1:20" s="79" customFormat="1" outlineLevel="2" x14ac:dyDescent="0.25">
      <c r="A113" s="80" t="s">
        <v>25</v>
      </c>
      <c r="B113" s="80" t="s">
        <v>26</v>
      </c>
      <c r="C113" s="80" t="s">
        <v>73</v>
      </c>
      <c r="D113" s="80" t="s">
        <v>74</v>
      </c>
      <c r="E113" s="71" t="s">
        <v>65</v>
      </c>
      <c r="F113" s="80" t="s">
        <v>288</v>
      </c>
      <c r="G113" s="80" t="s">
        <v>70</v>
      </c>
      <c r="H113" s="80" t="s">
        <v>71</v>
      </c>
      <c r="I113" s="117" t="s">
        <v>289</v>
      </c>
      <c r="J113" s="80" t="s">
        <v>292</v>
      </c>
      <c r="K113" s="80" t="s">
        <v>362</v>
      </c>
      <c r="L113" s="80" t="s">
        <v>357</v>
      </c>
      <c r="M113" s="80" t="s">
        <v>27</v>
      </c>
      <c r="N113" s="118">
        <v>4</v>
      </c>
      <c r="O113" s="81">
        <v>21.53</v>
      </c>
      <c r="P113" s="76">
        <f t="shared" si="2"/>
        <v>86.12</v>
      </c>
      <c r="Q113" s="77"/>
      <c r="R113" s="78"/>
      <c r="S113" s="87">
        <f t="shared" si="3"/>
        <v>0</v>
      </c>
      <c r="T113" s="78"/>
    </row>
    <row r="114" spans="1:20" s="79" customFormat="1" outlineLevel="2" x14ac:dyDescent="0.25">
      <c r="A114" s="80" t="s">
        <v>25</v>
      </c>
      <c r="B114" s="80" t="s">
        <v>26</v>
      </c>
      <c r="C114" s="80" t="s">
        <v>73</v>
      </c>
      <c r="D114" s="80" t="s">
        <v>74</v>
      </c>
      <c r="E114" s="71" t="s">
        <v>65</v>
      </c>
      <c r="F114" s="80" t="s">
        <v>293</v>
      </c>
      <c r="G114" s="80" t="s">
        <v>70</v>
      </c>
      <c r="H114" s="80" t="s">
        <v>71</v>
      </c>
      <c r="I114" s="117" t="s">
        <v>294</v>
      </c>
      <c r="J114" s="80" t="s">
        <v>295</v>
      </c>
      <c r="K114" s="80" t="s">
        <v>362</v>
      </c>
      <c r="L114" s="80" t="s">
        <v>357</v>
      </c>
      <c r="M114" s="80" t="s">
        <v>27</v>
      </c>
      <c r="N114" s="118">
        <v>30</v>
      </c>
      <c r="O114" s="81">
        <v>54.98</v>
      </c>
      <c r="P114" s="76">
        <f t="shared" si="2"/>
        <v>1649.3999999999999</v>
      </c>
      <c r="Q114" s="77"/>
      <c r="R114" s="78"/>
      <c r="S114" s="87">
        <f t="shared" si="3"/>
        <v>0</v>
      </c>
      <c r="T114" s="78"/>
    </row>
    <row r="115" spans="1:20" s="79" customFormat="1" outlineLevel="2" x14ac:dyDescent="0.25">
      <c r="A115" s="80" t="s">
        <v>25</v>
      </c>
      <c r="B115" s="80" t="s">
        <v>26</v>
      </c>
      <c r="C115" s="80" t="s">
        <v>73</v>
      </c>
      <c r="D115" s="80" t="s">
        <v>74</v>
      </c>
      <c r="E115" s="71" t="s">
        <v>65</v>
      </c>
      <c r="F115" s="80" t="s">
        <v>296</v>
      </c>
      <c r="G115" s="80" t="s">
        <v>70</v>
      </c>
      <c r="H115" s="80" t="s">
        <v>71</v>
      </c>
      <c r="I115" s="117" t="s">
        <v>297</v>
      </c>
      <c r="J115" s="80" t="s">
        <v>298</v>
      </c>
      <c r="K115" s="80" t="s">
        <v>362</v>
      </c>
      <c r="L115" s="80" t="s">
        <v>357</v>
      </c>
      <c r="M115" s="80" t="s">
        <v>27</v>
      </c>
      <c r="N115" s="118">
        <v>1</v>
      </c>
      <c r="O115" s="81">
        <v>108.06</v>
      </c>
      <c r="P115" s="76">
        <f t="shared" si="2"/>
        <v>108.06</v>
      </c>
      <c r="Q115" s="77"/>
      <c r="R115" s="78"/>
      <c r="S115" s="87">
        <f t="shared" si="3"/>
        <v>0</v>
      </c>
      <c r="T115" s="78"/>
    </row>
    <row r="116" spans="1:20" s="79" customFormat="1" outlineLevel="2" x14ac:dyDescent="0.25">
      <c r="A116" s="80" t="s">
        <v>25</v>
      </c>
      <c r="B116" s="80" t="s">
        <v>26</v>
      </c>
      <c r="C116" s="80" t="s">
        <v>73</v>
      </c>
      <c r="D116" s="80" t="s">
        <v>74</v>
      </c>
      <c r="E116" s="71" t="s">
        <v>65</v>
      </c>
      <c r="F116" s="80" t="s">
        <v>299</v>
      </c>
      <c r="G116" s="80" t="s">
        <v>70</v>
      </c>
      <c r="H116" s="80" t="s">
        <v>71</v>
      </c>
      <c r="I116" s="117" t="s">
        <v>300</v>
      </c>
      <c r="J116" s="80" t="s">
        <v>301</v>
      </c>
      <c r="K116" s="80" t="s">
        <v>362</v>
      </c>
      <c r="L116" s="80" t="s">
        <v>357</v>
      </c>
      <c r="M116" s="80" t="s">
        <v>27</v>
      </c>
      <c r="N116" s="118">
        <v>5</v>
      </c>
      <c r="O116" s="81">
        <v>16.21</v>
      </c>
      <c r="P116" s="76">
        <f t="shared" si="2"/>
        <v>81.050000000000011</v>
      </c>
      <c r="Q116" s="77"/>
      <c r="R116" s="78"/>
      <c r="S116" s="87">
        <f t="shared" si="3"/>
        <v>0</v>
      </c>
      <c r="T116" s="78"/>
    </row>
    <row r="117" spans="1:20" s="79" customFormat="1" outlineLevel="2" x14ac:dyDescent="0.25">
      <c r="A117" s="80" t="s">
        <v>25</v>
      </c>
      <c r="B117" s="80" t="s">
        <v>26</v>
      </c>
      <c r="C117" s="80" t="s">
        <v>73</v>
      </c>
      <c r="D117" s="80" t="s">
        <v>74</v>
      </c>
      <c r="E117" s="71" t="s">
        <v>65</v>
      </c>
      <c r="F117" s="80" t="s">
        <v>302</v>
      </c>
      <c r="G117" s="80" t="s">
        <v>70</v>
      </c>
      <c r="H117" s="80" t="s">
        <v>71</v>
      </c>
      <c r="I117" s="117" t="s">
        <v>303</v>
      </c>
      <c r="J117" s="80" t="s">
        <v>304</v>
      </c>
      <c r="K117" s="80" t="s">
        <v>362</v>
      </c>
      <c r="L117" s="80" t="s">
        <v>357</v>
      </c>
      <c r="M117" s="80" t="s">
        <v>27</v>
      </c>
      <c r="N117" s="118">
        <v>20</v>
      </c>
      <c r="O117" s="81">
        <v>9.84</v>
      </c>
      <c r="P117" s="76">
        <f t="shared" si="2"/>
        <v>196.8</v>
      </c>
      <c r="Q117" s="77"/>
      <c r="R117" s="78"/>
      <c r="S117" s="87">
        <f t="shared" si="3"/>
        <v>0</v>
      </c>
      <c r="T117" s="78"/>
    </row>
    <row r="118" spans="1:20" s="79" customFormat="1" outlineLevel="2" x14ac:dyDescent="0.25">
      <c r="A118" s="80" t="s">
        <v>25</v>
      </c>
      <c r="B118" s="80" t="s">
        <v>26</v>
      </c>
      <c r="C118" s="80" t="s">
        <v>73</v>
      </c>
      <c r="D118" s="80" t="s">
        <v>74</v>
      </c>
      <c r="E118" s="71" t="s">
        <v>65</v>
      </c>
      <c r="F118" s="80" t="s">
        <v>305</v>
      </c>
      <c r="G118" s="80" t="s">
        <v>70</v>
      </c>
      <c r="H118" s="80" t="s">
        <v>71</v>
      </c>
      <c r="I118" s="117" t="s">
        <v>306</v>
      </c>
      <c r="J118" s="80" t="s">
        <v>307</v>
      </c>
      <c r="K118" s="80" t="s">
        <v>362</v>
      </c>
      <c r="L118" s="80" t="s">
        <v>357</v>
      </c>
      <c r="M118" s="80" t="s">
        <v>27</v>
      </c>
      <c r="N118" s="118">
        <v>9</v>
      </c>
      <c r="O118" s="81">
        <v>66.63</v>
      </c>
      <c r="P118" s="76">
        <f t="shared" si="2"/>
        <v>599.66999999999996</v>
      </c>
      <c r="Q118" s="77"/>
      <c r="R118" s="78"/>
      <c r="S118" s="87">
        <f t="shared" si="3"/>
        <v>0</v>
      </c>
      <c r="T118" s="78"/>
    </row>
    <row r="119" spans="1:20" s="79" customFormat="1" outlineLevel="2" x14ac:dyDescent="0.25">
      <c r="A119" s="80" t="s">
        <v>25</v>
      </c>
      <c r="B119" s="80" t="s">
        <v>26</v>
      </c>
      <c r="C119" s="80" t="s">
        <v>73</v>
      </c>
      <c r="D119" s="80" t="s">
        <v>74</v>
      </c>
      <c r="E119" s="71" t="s">
        <v>65</v>
      </c>
      <c r="F119" s="80" t="s">
        <v>305</v>
      </c>
      <c r="G119" s="80" t="s">
        <v>70</v>
      </c>
      <c r="H119" s="80" t="s">
        <v>71</v>
      </c>
      <c r="I119" s="117" t="s">
        <v>306</v>
      </c>
      <c r="J119" s="80" t="s">
        <v>308</v>
      </c>
      <c r="K119" s="80" t="s">
        <v>362</v>
      </c>
      <c r="L119" s="80" t="s">
        <v>357</v>
      </c>
      <c r="M119" s="80" t="s">
        <v>27</v>
      </c>
      <c r="N119" s="118">
        <v>9</v>
      </c>
      <c r="O119" s="81">
        <v>51.7</v>
      </c>
      <c r="P119" s="76">
        <f t="shared" si="2"/>
        <v>465.3</v>
      </c>
      <c r="Q119" s="77"/>
      <c r="R119" s="78"/>
      <c r="S119" s="87">
        <f t="shared" si="3"/>
        <v>0</v>
      </c>
      <c r="T119" s="78"/>
    </row>
    <row r="120" spans="1:20" s="79" customFormat="1" outlineLevel="2" x14ac:dyDescent="0.25">
      <c r="A120" s="80" t="s">
        <v>25</v>
      </c>
      <c r="B120" s="80" t="s">
        <v>26</v>
      </c>
      <c r="C120" s="80" t="s">
        <v>73</v>
      </c>
      <c r="D120" s="80" t="s">
        <v>74</v>
      </c>
      <c r="E120" s="71" t="s">
        <v>65</v>
      </c>
      <c r="F120" s="80" t="s">
        <v>309</v>
      </c>
      <c r="G120" s="80" t="s">
        <v>70</v>
      </c>
      <c r="H120" s="80" t="s">
        <v>71</v>
      </c>
      <c r="I120" s="117" t="s">
        <v>310</v>
      </c>
      <c r="J120" s="80" t="s">
        <v>313</v>
      </c>
      <c r="K120" s="80" t="s">
        <v>362</v>
      </c>
      <c r="L120" s="80" t="s">
        <v>357</v>
      </c>
      <c r="M120" s="80" t="s">
        <v>27</v>
      </c>
      <c r="N120" s="118">
        <v>1</v>
      </c>
      <c r="O120" s="81">
        <v>2073.73</v>
      </c>
      <c r="P120" s="76">
        <f t="shared" si="2"/>
        <v>2073.73</v>
      </c>
      <c r="Q120" s="77"/>
      <c r="R120" s="78"/>
      <c r="S120" s="87">
        <f t="shared" si="3"/>
        <v>0</v>
      </c>
      <c r="T120" s="78"/>
    </row>
    <row r="121" spans="1:20" s="79" customFormat="1" outlineLevel="2" x14ac:dyDescent="0.25">
      <c r="A121" s="80" t="s">
        <v>25</v>
      </c>
      <c r="B121" s="80" t="s">
        <v>26</v>
      </c>
      <c r="C121" s="80" t="s">
        <v>73</v>
      </c>
      <c r="D121" s="80" t="s">
        <v>74</v>
      </c>
      <c r="E121" s="71" t="s">
        <v>65</v>
      </c>
      <c r="F121" s="80" t="s">
        <v>311</v>
      </c>
      <c r="G121" s="80" t="s">
        <v>70</v>
      </c>
      <c r="H121" s="80" t="s">
        <v>71</v>
      </c>
      <c r="I121" s="117" t="s">
        <v>312</v>
      </c>
      <c r="J121" s="80" t="s">
        <v>314</v>
      </c>
      <c r="K121" s="80" t="s">
        <v>362</v>
      </c>
      <c r="L121" s="80" t="s">
        <v>357</v>
      </c>
      <c r="M121" s="80" t="s">
        <v>27</v>
      </c>
      <c r="N121" s="118">
        <v>3</v>
      </c>
      <c r="O121" s="81">
        <v>23.92</v>
      </c>
      <c r="P121" s="76">
        <f t="shared" si="2"/>
        <v>71.760000000000005</v>
      </c>
      <c r="Q121" s="77"/>
      <c r="R121" s="78"/>
      <c r="S121" s="87">
        <f t="shared" si="3"/>
        <v>0</v>
      </c>
      <c r="T121" s="78"/>
    </row>
    <row r="122" spans="1:20" s="79" customFormat="1" outlineLevel="2" x14ac:dyDescent="0.25">
      <c r="A122" s="80" t="s">
        <v>25</v>
      </c>
      <c r="B122" s="80" t="s">
        <v>26</v>
      </c>
      <c r="C122" s="80" t="s">
        <v>73</v>
      </c>
      <c r="D122" s="80" t="s">
        <v>74</v>
      </c>
      <c r="E122" s="71" t="s">
        <v>65</v>
      </c>
      <c r="F122" s="80" t="s">
        <v>311</v>
      </c>
      <c r="G122" s="80" t="s">
        <v>70</v>
      </c>
      <c r="H122" s="80" t="s">
        <v>71</v>
      </c>
      <c r="I122" s="117" t="s">
        <v>312</v>
      </c>
      <c r="J122" s="80" t="s">
        <v>315</v>
      </c>
      <c r="K122" s="80" t="s">
        <v>362</v>
      </c>
      <c r="L122" s="80" t="s">
        <v>357</v>
      </c>
      <c r="M122" s="80" t="s">
        <v>27</v>
      </c>
      <c r="N122" s="118">
        <v>5</v>
      </c>
      <c r="O122" s="81">
        <v>21.35</v>
      </c>
      <c r="P122" s="76">
        <f t="shared" si="2"/>
        <v>106.75</v>
      </c>
      <c r="Q122" s="77"/>
      <c r="R122" s="78"/>
      <c r="S122" s="87">
        <f t="shared" si="3"/>
        <v>0</v>
      </c>
      <c r="T122" s="78"/>
    </row>
    <row r="123" spans="1:20" s="79" customFormat="1" outlineLevel="2" x14ac:dyDescent="0.25">
      <c r="A123" s="80" t="s">
        <v>25</v>
      </c>
      <c r="B123" s="80" t="s">
        <v>26</v>
      </c>
      <c r="C123" s="80" t="s">
        <v>73</v>
      </c>
      <c r="D123" s="80" t="s">
        <v>74</v>
      </c>
      <c r="E123" s="71" t="s">
        <v>65</v>
      </c>
      <c r="F123" s="80" t="s">
        <v>122</v>
      </c>
      <c r="G123" s="80" t="s">
        <v>70</v>
      </c>
      <c r="H123" s="80" t="s">
        <v>154</v>
      </c>
      <c r="I123" s="117" t="s">
        <v>123</v>
      </c>
      <c r="J123" s="80" t="s">
        <v>355</v>
      </c>
      <c r="K123" s="80" t="s">
        <v>362</v>
      </c>
      <c r="L123" s="80" t="s">
        <v>357</v>
      </c>
      <c r="M123" s="80" t="s">
        <v>27</v>
      </c>
      <c r="N123" s="118">
        <v>4</v>
      </c>
      <c r="O123" s="81">
        <v>35.4</v>
      </c>
      <c r="P123" s="76">
        <f t="shared" si="2"/>
        <v>141.6</v>
      </c>
      <c r="Q123" s="77"/>
      <c r="R123" s="78"/>
      <c r="S123" s="87">
        <f t="shared" si="3"/>
        <v>0</v>
      </c>
      <c r="T123" s="78"/>
    </row>
    <row r="124" spans="1:20" s="79" customFormat="1" outlineLevel="2" x14ac:dyDescent="0.25">
      <c r="A124" s="80" t="s">
        <v>25</v>
      </c>
      <c r="B124" s="80" t="s">
        <v>26</v>
      </c>
      <c r="C124" s="80" t="s">
        <v>73</v>
      </c>
      <c r="D124" s="80" t="s">
        <v>74</v>
      </c>
      <c r="E124" s="71" t="s">
        <v>65</v>
      </c>
      <c r="F124" s="80" t="s">
        <v>316</v>
      </c>
      <c r="G124" s="80" t="s">
        <v>70</v>
      </c>
      <c r="H124" s="80" t="s">
        <v>71</v>
      </c>
      <c r="I124" s="117" t="s">
        <v>317</v>
      </c>
      <c r="J124" s="80" t="s">
        <v>318</v>
      </c>
      <c r="K124" s="80" t="s">
        <v>362</v>
      </c>
      <c r="L124" s="80" t="s">
        <v>357</v>
      </c>
      <c r="M124" s="80" t="s">
        <v>27</v>
      </c>
      <c r="N124" s="118">
        <v>4</v>
      </c>
      <c r="O124" s="81">
        <v>31.69</v>
      </c>
      <c r="P124" s="76">
        <f t="shared" si="2"/>
        <v>126.76</v>
      </c>
      <c r="Q124" s="77"/>
      <c r="R124" s="78"/>
      <c r="S124" s="87">
        <f t="shared" si="3"/>
        <v>0</v>
      </c>
      <c r="T124" s="78"/>
    </row>
    <row r="125" spans="1:20" s="79" customFormat="1" outlineLevel="2" x14ac:dyDescent="0.25">
      <c r="A125" s="80" t="s">
        <v>25</v>
      </c>
      <c r="B125" s="80" t="s">
        <v>26</v>
      </c>
      <c r="C125" s="80" t="s">
        <v>73</v>
      </c>
      <c r="D125" s="80" t="s">
        <v>74</v>
      </c>
      <c r="E125" s="71" t="s">
        <v>65</v>
      </c>
      <c r="F125" s="80" t="s">
        <v>319</v>
      </c>
      <c r="G125" s="80" t="s">
        <v>70</v>
      </c>
      <c r="H125" s="80" t="s">
        <v>71</v>
      </c>
      <c r="I125" s="117" t="s">
        <v>320</v>
      </c>
      <c r="J125" s="80" t="s">
        <v>321</v>
      </c>
      <c r="K125" s="80" t="s">
        <v>362</v>
      </c>
      <c r="L125" s="80" t="s">
        <v>357</v>
      </c>
      <c r="M125" s="80" t="s">
        <v>27</v>
      </c>
      <c r="N125" s="118">
        <v>1</v>
      </c>
      <c r="O125" s="81">
        <v>2073.7199999999998</v>
      </c>
      <c r="P125" s="76">
        <f t="shared" si="2"/>
        <v>2073.7199999999998</v>
      </c>
      <c r="Q125" s="77"/>
      <c r="R125" s="78"/>
      <c r="S125" s="87">
        <f t="shared" si="3"/>
        <v>0</v>
      </c>
      <c r="T125" s="78"/>
    </row>
    <row r="126" spans="1:20" s="79" customFormat="1" outlineLevel="2" x14ac:dyDescent="0.25">
      <c r="A126" s="80" t="s">
        <v>25</v>
      </c>
      <c r="B126" s="80" t="s">
        <v>26</v>
      </c>
      <c r="C126" s="80" t="s">
        <v>73</v>
      </c>
      <c r="D126" s="80" t="s">
        <v>74</v>
      </c>
      <c r="E126" s="71" t="s">
        <v>65</v>
      </c>
      <c r="F126" s="80" t="s">
        <v>322</v>
      </c>
      <c r="G126" s="80" t="s">
        <v>70</v>
      </c>
      <c r="H126" s="80" t="s">
        <v>71</v>
      </c>
      <c r="I126" s="117" t="s">
        <v>323</v>
      </c>
      <c r="J126" s="80" t="s">
        <v>324</v>
      </c>
      <c r="K126" s="80" t="s">
        <v>362</v>
      </c>
      <c r="L126" s="80" t="s">
        <v>357</v>
      </c>
      <c r="M126" s="80" t="s">
        <v>27</v>
      </c>
      <c r="N126" s="118">
        <v>6</v>
      </c>
      <c r="O126" s="81">
        <v>19.14</v>
      </c>
      <c r="P126" s="76">
        <f t="shared" si="2"/>
        <v>114.84</v>
      </c>
      <c r="Q126" s="77"/>
      <c r="R126" s="78"/>
      <c r="S126" s="87">
        <f t="shared" si="3"/>
        <v>0</v>
      </c>
      <c r="T126" s="78"/>
    </row>
    <row r="127" spans="1:20" s="79" customFormat="1" outlineLevel="2" x14ac:dyDescent="0.25">
      <c r="A127" s="80" t="s">
        <v>25</v>
      </c>
      <c r="B127" s="80" t="s">
        <v>26</v>
      </c>
      <c r="C127" s="80" t="s">
        <v>73</v>
      </c>
      <c r="D127" s="80" t="s">
        <v>74</v>
      </c>
      <c r="E127" s="71" t="s">
        <v>65</v>
      </c>
      <c r="F127" s="80" t="s">
        <v>325</v>
      </c>
      <c r="G127" s="80" t="s">
        <v>70</v>
      </c>
      <c r="H127" s="80" t="s">
        <v>71</v>
      </c>
      <c r="I127" s="117" t="s">
        <v>326</v>
      </c>
      <c r="J127" s="80" t="s">
        <v>327</v>
      </c>
      <c r="K127" s="80" t="s">
        <v>362</v>
      </c>
      <c r="L127" s="80" t="s">
        <v>357</v>
      </c>
      <c r="M127" s="80" t="s">
        <v>27</v>
      </c>
      <c r="N127" s="118">
        <v>5</v>
      </c>
      <c r="O127" s="81">
        <v>132.41</v>
      </c>
      <c r="P127" s="76">
        <f t="shared" si="2"/>
        <v>662.05</v>
      </c>
      <c r="Q127" s="77"/>
      <c r="R127" s="78"/>
      <c r="S127" s="87">
        <f t="shared" si="3"/>
        <v>0</v>
      </c>
      <c r="T127" s="78"/>
    </row>
    <row r="128" spans="1:20" s="79" customFormat="1" outlineLevel="2" x14ac:dyDescent="0.25">
      <c r="A128" s="80" t="s">
        <v>25</v>
      </c>
      <c r="B128" s="80" t="s">
        <v>26</v>
      </c>
      <c r="C128" s="80" t="s">
        <v>73</v>
      </c>
      <c r="D128" s="80" t="s">
        <v>74</v>
      </c>
      <c r="E128" s="71" t="s">
        <v>65</v>
      </c>
      <c r="F128" s="80" t="s">
        <v>325</v>
      </c>
      <c r="G128" s="80" t="s">
        <v>70</v>
      </c>
      <c r="H128" s="80" t="s">
        <v>71</v>
      </c>
      <c r="I128" s="117" t="s">
        <v>326</v>
      </c>
      <c r="J128" s="80" t="s">
        <v>328</v>
      </c>
      <c r="K128" s="80" t="s">
        <v>362</v>
      </c>
      <c r="L128" s="80" t="s">
        <v>357</v>
      </c>
      <c r="M128" s="80" t="s">
        <v>27</v>
      </c>
      <c r="N128" s="118">
        <v>2</v>
      </c>
      <c r="O128" s="81">
        <v>132.41</v>
      </c>
      <c r="P128" s="76">
        <f t="shared" si="2"/>
        <v>264.82</v>
      </c>
      <c r="Q128" s="77"/>
      <c r="R128" s="78"/>
      <c r="S128" s="87">
        <f t="shared" si="3"/>
        <v>0</v>
      </c>
      <c r="T128" s="78"/>
    </row>
    <row r="129" spans="1:22" s="79" customFormat="1" outlineLevel="2" x14ac:dyDescent="0.25">
      <c r="A129" s="80" t="s">
        <v>25</v>
      </c>
      <c r="B129" s="80" t="s">
        <v>26</v>
      </c>
      <c r="C129" s="80" t="s">
        <v>73</v>
      </c>
      <c r="D129" s="80" t="s">
        <v>74</v>
      </c>
      <c r="E129" s="71" t="s">
        <v>65</v>
      </c>
      <c r="F129" s="80" t="s">
        <v>325</v>
      </c>
      <c r="G129" s="80" t="s">
        <v>70</v>
      </c>
      <c r="H129" s="80" t="s">
        <v>71</v>
      </c>
      <c r="I129" s="117" t="s">
        <v>326</v>
      </c>
      <c r="J129" s="80" t="s">
        <v>329</v>
      </c>
      <c r="K129" s="80" t="s">
        <v>362</v>
      </c>
      <c r="L129" s="80" t="s">
        <v>357</v>
      </c>
      <c r="M129" s="80" t="s">
        <v>27</v>
      </c>
      <c r="N129" s="118">
        <v>1</v>
      </c>
      <c r="O129" s="81">
        <v>104.56</v>
      </c>
      <c r="P129" s="76">
        <f t="shared" ref="P129:P139" si="4">O129*N129</f>
        <v>104.56</v>
      </c>
      <c r="Q129" s="77"/>
      <c r="R129" s="78"/>
      <c r="S129" s="87">
        <f t="shared" si="3"/>
        <v>0</v>
      </c>
      <c r="T129" s="78"/>
    </row>
    <row r="130" spans="1:22" s="79" customFormat="1" outlineLevel="2" x14ac:dyDescent="0.25">
      <c r="A130" s="80" t="s">
        <v>25</v>
      </c>
      <c r="B130" s="80" t="s">
        <v>26</v>
      </c>
      <c r="C130" s="80" t="s">
        <v>73</v>
      </c>
      <c r="D130" s="80" t="s">
        <v>74</v>
      </c>
      <c r="E130" s="71" t="s">
        <v>65</v>
      </c>
      <c r="F130" s="80" t="s">
        <v>330</v>
      </c>
      <c r="G130" s="80" t="s">
        <v>70</v>
      </c>
      <c r="H130" s="80" t="s">
        <v>71</v>
      </c>
      <c r="I130" s="117" t="s">
        <v>331</v>
      </c>
      <c r="J130" s="80" t="s">
        <v>332</v>
      </c>
      <c r="K130" s="80" t="s">
        <v>362</v>
      </c>
      <c r="L130" s="80" t="s">
        <v>357</v>
      </c>
      <c r="M130" s="80" t="s">
        <v>27</v>
      </c>
      <c r="N130" s="118">
        <v>1</v>
      </c>
      <c r="O130" s="81">
        <v>264.49</v>
      </c>
      <c r="P130" s="76">
        <f t="shared" si="4"/>
        <v>264.49</v>
      </c>
      <c r="Q130" s="77"/>
      <c r="R130" s="78"/>
      <c r="S130" s="87">
        <f t="shared" si="3"/>
        <v>0</v>
      </c>
      <c r="T130" s="78"/>
    </row>
    <row r="131" spans="1:22" s="79" customFormat="1" outlineLevel="2" x14ac:dyDescent="0.25">
      <c r="A131" s="80" t="s">
        <v>25</v>
      </c>
      <c r="B131" s="80" t="s">
        <v>26</v>
      </c>
      <c r="C131" s="80" t="s">
        <v>73</v>
      </c>
      <c r="D131" s="80" t="s">
        <v>74</v>
      </c>
      <c r="E131" s="71" t="s">
        <v>65</v>
      </c>
      <c r="F131" s="80" t="s">
        <v>333</v>
      </c>
      <c r="G131" s="80" t="s">
        <v>70</v>
      </c>
      <c r="H131" s="80" t="s">
        <v>71</v>
      </c>
      <c r="I131" s="117" t="s">
        <v>334</v>
      </c>
      <c r="J131" s="80" t="s">
        <v>335</v>
      </c>
      <c r="K131" s="80" t="s">
        <v>362</v>
      </c>
      <c r="L131" s="80" t="s">
        <v>357</v>
      </c>
      <c r="M131" s="80" t="s">
        <v>27</v>
      </c>
      <c r="N131" s="118">
        <v>1</v>
      </c>
      <c r="O131" s="81">
        <v>209.29</v>
      </c>
      <c r="P131" s="76">
        <f t="shared" si="4"/>
        <v>209.29</v>
      </c>
      <c r="Q131" s="77"/>
      <c r="R131" s="78"/>
      <c r="S131" s="87">
        <f t="shared" si="3"/>
        <v>0</v>
      </c>
      <c r="T131" s="78"/>
    </row>
    <row r="132" spans="1:22" s="79" customFormat="1" outlineLevel="2" x14ac:dyDescent="0.25">
      <c r="A132" s="80" t="s">
        <v>25</v>
      </c>
      <c r="B132" s="80" t="s">
        <v>26</v>
      </c>
      <c r="C132" s="80" t="s">
        <v>73</v>
      </c>
      <c r="D132" s="80" t="s">
        <v>74</v>
      </c>
      <c r="E132" s="71" t="s">
        <v>65</v>
      </c>
      <c r="F132" s="80" t="s">
        <v>336</v>
      </c>
      <c r="G132" s="80" t="s">
        <v>70</v>
      </c>
      <c r="H132" s="80" t="s">
        <v>71</v>
      </c>
      <c r="I132" s="117" t="s">
        <v>337</v>
      </c>
      <c r="J132" s="80" t="s">
        <v>338</v>
      </c>
      <c r="K132" s="80" t="s">
        <v>362</v>
      </c>
      <c r="L132" s="80" t="s">
        <v>357</v>
      </c>
      <c r="M132" s="80" t="s">
        <v>27</v>
      </c>
      <c r="N132" s="118">
        <v>11</v>
      </c>
      <c r="O132" s="81">
        <v>3.21</v>
      </c>
      <c r="P132" s="76">
        <f t="shared" si="4"/>
        <v>35.31</v>
      </c>
      <c r="Q132" s="77"/>
      <c r="R132" s="78"/>
      <c r="S132" s="87">
        <f t="shared" si="3"/>
        <v>0</v>
      </c>
      <c r="T132" s="78"/>
    </row>
    <row r="133" spans="1:22" s="79" customFormat="1" outlineLevel="2" x14ac:dyDescent="0.25">
      <c r="A133" s="80" t="s">
        <v>25</v>
      </c>
      <c r="B133" s="80" t="s">
        <v>26</v>
      </c>
      <c r="C133" s="80" t="s">
        <v>73</v>
      </c>
      <c r="D133" s="80" t="s">
        <v>74</v>
      </c>
      <c r="E133" s="71" t="s">
        <v>65</v>
      </c>
      <c r="F133" s="80" t="s">
        <v>339</v>
      </c>
      <c r="G133" s="80" t="s">
        <v>70</v>
      </c>
      <c r="H133" s="80" t="s">
        <v>71</v>
      </c>
      <c r="I133" s="117" t="s">
        <v>340</v>
      </c>
      <c r="J133" s="80" t="s">
        <v>341</v>
      </c>
      <c r="K133" s="80" t="s">
        <v>362</v>
      </c>
      <c r="L133" s="80" t="s">
        <v>357</v>
      </c>
      <c r="M133" s="80" t="s">
        <v>27</v>
      </c>
      <c r="N133" s="118">
        <v>2</v>
      </c>
      <c r="O133" s="81">
        <v>73.37</v>
      </c>
      <c r="P133" s="76">
        <f t="shared" si="4"/>
        <v>146.74</v>
      </c>
      <c r="Q133" s="77"/>
      <c r="R133" s="78"/>
      <c r="S133" s="87">
        <f t="shared" si="3"/>
        <v>0</v>
      </c>
      <c r="T133" s="78"/>
    </row>
    <row r="134" spans="1:22" s="79" customFormat="1" outlineLevel="2" x14ac:dyDescent="0.25">
      <c r="A134" s="80" t="s">
        <v>25</v>
      </c>
      <c r="B134" s="80" t="s">
        <v>26</v>
      </c>
      <c r="C134" s="80" t="s">
        <v>73</v>
      </c>
      <c r="D134" s="80" t="s">
        <v>74</v>
      </c>
      <c r="E134" s="71" t="s">
        <v>65</v>
      </c>
      <c r="F134" s="80" t="s">
        <v>136</v>
      </c>
      <c r="G134" s="80" t="s">
        <v>70</v>
      </c>
      <c r="H134" s="80" t="s">
        <v>71</v>
      </c>
      <c r="I134" s="117" t="s">
        <v>137</v>
      </c>
      <c r="J134" s="80" t="s">
        <v>342</v>
      </c>
      <c r="K134" s="80" t="s">
        <v>362</v>
      </c>
      <c r="L134" s="80" t="s">
        <v>357</v>
      </c>
      <c r="M134" s="80" t="s">
        <v>27</v>
      </c>
      <c r="N134" s="118">
        <v>5</v>
      </c>
      <c r="O134" s="81">
        <v>22.99</v>
      </c>
      <c r="P134" s="76">
        <f t="shared" si="4"/>
        <v>114.94999999999999</v>
      </c>
      <c r="Q134" s="77"/>
      <c r="R134" s="78"/>
      <c r="S134" s="87">
        <f t="shared" si="3"/>
        <v>0</v>
      </c>
      <c r="T134" s="78"/>
    </row>
    <row r="135" spans="1:22" s="79" customFormat="1" outlineLevel="2" x14ac:dyDescent="0.25">
      <c r="A135" s="80" t="s">
        <v>25</v>
      </c>
      <c r="B135" s="80" t="s">
        <v>26</v>
      </c>
      <c r="C135" s="80" t="s">
        <v>73</v>
      </c>
      <c r="D135" s="80" t="s">
        <v>74</v>
      </c>
      <c r="E135" s="71" t="s">
        <v>65</v>
      </c>
      <c r="F135" s="80" t="s">
        <v>343</v>
      </c>
      <c r="G135" s="80" t="s">
        <v>70</v>
      </c>
      <c r="H135" s="80" t="s">
        <v>71</v>
      </c>
      <c r="I135" s="117" t="s">
        <v>344</v>
      </c>
      <c r="J135" s="80" t="s">
        <v>345</v>
      </c>
      <c r="K135" s="80" t="s">
        <v>362</v>
      </c>
      <c r="L135" s="80" t="s">
        <v>357</v>
      </c>
      <c r="M135" s="80" t="s">
        <v>27</v>
      </c>
      <c r="N135" s="118">
        <v>1</v>
      </c>
      <c r="O135" s="81">
        <v>58.7</v>
      </c>
      <c r="P135" s="76">
        <f t="shared" si="4"/>
        <v>58.7</v>
      </c>
      <c r="Q135" s="77"/>
      <c r="R135" s="78"/>
      <c r="S135" s="87">
        <f t="shared" si="3"/>
        <v>0</v>
      </c>
      <c r="T135" s="78"/>
    </row>
    <row r="136" spans="1:22" s="79" customFormat="1" outlineLevel="2" x14ac:dyDescent="0.25">
      <c r="A136" s="80" t="s">
        <v>25</v>
      </c>
      <c r="B136" s="80" t="s">
        <v>26</v>
      </c>
      <c r="C136" s="80" t="s">
        <v>73</v>
      </c>
      <c r="D136" s="80" t="s">
        <v>74</v>
      </c>
      <c r="E136" s="71" t="s">
        <v>65</v>
      </c>
      <c r="F136" s="80" t="s">
        <v>343</v>
      </c>
      <c r="G136" s="80" t="s">
        <v>70</v>
      </c>
      <c r="H136" s="80" t="s">
        <v>71</v>
      </c>
      <c r="I136" s="117" t="s">
        <v>344</v>
      </c>
      <c r="J136" s="80" t="s">
        <v>346</v>
      </c>
      <c r="K136" s="80" t="s">
        <v>362</v>
      </c>
      <c r="L136" s="80" t="s">
        <v>357</v>
      </c>
      <c r="M136" s="80" t="s">
        <v>27</v>
      </c>
      <c r="N136" s="118">
        <v>1</v>
      </c>
      <c r="O136" s="81">
        <v>58.7</v>
      </c>
      <c r="P136" s="76">
        <f t="shared" si="4"/>
        <v>58.7</v>
      </c>
      <c r="Q136" s="77"/>
      <c r="R136" s="78"/>
      <c r="S136" s="87">
        <f t="shared" si="3"/>
        <v>0</v>
      </c>
      <c r="T136" s="78"/>
    </row>
    <row r="137" spans="1:22" s="79" customFormat="1" outlineLevel="2" x14ac:dyDescent="0.25">
      <c r="A137" s="80" t="s">
        <v>25</v>
      </c>
      <c r="B137" s="80" t="s">
        <v>26</v>
      </c>
      <c r="C137" s="80" t="s">
        <v>73</v>
      </c>
      <c r="D137" s="80" t="s">
        <v>74</v>
      </c>
      <c r="E137" s="71" t="s">
        <v>65</v>
      </c>
      <c r="F137" s="80" t="s">
        <v>347</v>
      </c>
      <c r="G137" s="80" t="s">
        <v>70</v>
      </c>
      <c r="H137" s="80" t="s">
        <v>71</v>
      </c>
      <c r="I137" s="117" t="s">
        <v>348</v>
      </c>
      <c r="J137" s="80" t="s">
        <v>349</v>
      </c>
      <c r="K137" s="80" t="s">
        <v>362</v>
      </c>
      <c r="L137" s="80" t="s">
        <v>357</v>
      </c>
      <c r="M137" s="80" t="s">
        <v>27</v>
      </c>
      <c r="N137" s="118">
        <v>2</v>
      </c>
      <c r="O137" s="81">
        <v>129.69999999999999</v>
      </c>
      <c r="P137" s="76">
        <f t="shared" si="4"/>
        <v>259.39999999999998</v>
      </c>
      <c r="Q137" s="77"/>
      <c r="R137" s="78"/>
      <c r="S137" s="87">
        <f t="shared" si="3"/>
        <v>0</v>
      </c>
      <c r="T137" s="78"/>
    </row>
    <row r="138" spans="1:22" s="79" customFormat="1" outlineLevel="2" x14ac:dyDescent="0.25">
      <c r="A138" s="80" t="s">
        <v>25</v>
      </c>
      <c r="B138" s="80" t="s">
        <v>26</v>
      </c>
      <c r="C138" s="80" t="s">
        <v>73</v>
      </c>
      <c r="D138" s="80" t="s">
        <v>74</v>
      </c>
      <c r="E138" s="71" t="s">
        <v>65</v>
      </c>
      <c r="F138" s="80" t="s">
        <v>350</v>
      </c>
      <c r="G138" s="80" t="s">
        <v>70</v>
      </c>
      <c r="H138" s="80" t="s">
        <v>154</v>
      </c>
      <c r="I138" s="117" t="s">
        <v>351</v>
      </c>
      <c r="J138" s="80" t="s">
        <v>352</v>
      </c>
      <c r="K138" s="80" t="s">
        <v>362</v>
      </c>
      <c r="L138" s="80" t="s">
        <v>357</v>
      </c>
      <c r="M138" s="80" t="s">
        <v>27</v>
      </c>
      <c r="N138" s="118">
        <v>1</v>
      </c>
      <c r="O138" s="81">
        <v>47109.55</v>
      </c>
      <c r="P138" s="76">
        <f t="shared" si="4"/>
        <v>47109.55</v>
      </c>
      <c r="Q138" s="77"/>
      <c r="R138" s="78"/>
      <c r="S138" s="87">
        <f t="shared" si="3"/>
        <v>0</v>
      </c>
      <c r="T138" s="78"/>
    </row>
    <row r="139" spans="1:22" s="79" customFormat="1" outlineLevel="2" x14ac:dyDescent="0.25">
      <c r="A139" s="80" t="s">
        <v>25</v>
      </c>
      <c r="B139" s="80" t="s">
        <v>26</v>
      </c>
      <c r="C139" s="80" t="s">
        <v>73</v>
      </c>
      <c r="D139" s="80" t="s">
        <v>74</v>
      </c>
      <c r="E139" s="71" t="s">
        <v>65</v>
      </c>
      <c r="F139" s="80" t="s">
        <v>359</v>
      </c>
      <c r="G139" s="80" t="s">
        <v>364</v>
      </c>
      <c r="H139" s="80" t="s">
        <v>365</v>
      </c>
      <c r="I139" s="117" t="s">
        <v>366</v>
      </c>
      <c r="J139" s="80" t="s">
        <v>367</v>
      </c>
      <c r="K139" s="80" t="s">
        <v>363</v>
      </c>
      <c r="L139" s="80" t="s">
        <v>357</v>
      </c>
      <c r="M139" s="80" t="s">
        <v>27</v>
      </c>
      <c r="N139" s="118">
        <v>2</v>
      </c>
      <c r="O139" s="81">
        <v>24.97</v>
      </c>
      <c r="P139" s="76">
        <f t="shared" si="4"/>
        <v>49.94</v>
      </c>
      <c r="Q139" s="77"/>
      <c r="R139" s="78"/>
      <c r="S139" s="87">
        <f t="shared" si="3"/>
        <v>0</v>
      </c>
      <c r="T139" s="78"/>
    </row>
    <row r="140" spans="1:22" x14ac:dyDescent="0.25">
      <c r="A140" s="22"/>
      <c r="B140" s="23"/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70"/>
      <c r="N140" s="26">
        <f>SUM(N15:N139)</f>
        <v>772</v>
      </c>
      <c r="O140" s="70"/>
      <c r="P140" s="26">
        <f>SUM(P15:P139)</f>
        <v>228943.24</v>
      </c>
      <c r="Q140" s="27"/>
      <c r="R140" s="23"/>
      <c r="S140" s="26">
        <f>SUM(S15:S139)</f>
        <v>0</v>
      </c>
      <c r="T140" s="28"/>
      <c r="U140" s="79"/>
      <c r="V140" s="79"/>
    </row>
    <row r="141" spans="1:22" x14ac:dyDescent="0.25">
      <c r="A141" s="22"/>
      <c r="B141" s="23"/>
      <c r="C141" s="23"/>
      <c r="D141" s="23"/>
      <c r="E141" s="23"/>
      <c r="F141" s="23"/>
      <c r="G141" s="23"/>
      <c r="H141" s="23"/>
      <c r="I141" s="23"/>
      <c r="J141" s="23"/>
      <c r="K141" s="23"/>
      <c r="L141" s="23"/>
      <c r="M141" s="24"/>
      <c r="N141" s="25" t="s">
        <v>62</v>
      </c>
      <c r="O141" s="23"/>
      <c r="P141" s="26">
        <f>P142-P140</f>
        <v>45788.647999999986</v>
      </c>
      <c r="Q141" s="27"/>
      <c r="R141" s="23"/>
      <c r="S141" s="26">
        <f>S142-S140</f>
        <v>0</v>
      </c>
      <c r="T141" s="28"/>
      <c r="U141" s="79"/>
      <c r="V141" s="79"/>
    </row>
    <row r="142" spans="1:22" x14ac:dyDescent="0.25">
      <c r="A142" s="22"/>
      <c r="B142" s="23"/>
      <c r="C142" s="23"/>
      <c r="D142" s="23"/>
      <c r="E142" s="23"/>
      <c r="F142" s="23"/>
      <c r="G142" s="23"/>
      <c r="H142" s="23"/>
      <c r="I142" s="23"/>
      <c r="J142" s="23"/>
      <c r="K142" s="23"/>
      <c r="L142" s="23"/>
      <c r="M142" s="24"/>
      <c r="N142" s="25" t="s">
        <v>61</v>
      </c>
      <c r="O142" s="23"/>
      <c r="P142" s="26">
        <f>P140*1.2</f>
        <v>274731.88799999998</v>
      </c>
      <c r="Q142" s="27"/>
      <c r="R142" s="23"/>
      <c r="S142" s="26">
        <f>S140*1.2</f>
        <v>0</v>
      </c>
      <c r="T142" s="28"/>
      <c r="U142" s="79"/>
      <c r="V142" s="79"/>
    </row>
    <row r="143" spans="1:22" x14ac:dyDescent="0.25">
      <c r="A143" s="29" t="s">
        <v>28</v>
      </c>
      <c r="B143" s="30"/>
      <c r="C143" s="30"/>
      <c r="D143" s="30"/>
      <c r="E143" s="30"/>
      <c r="F143" s="31"/>
      <c r="G143" s="32"/>
      <c r="H143" s="31"/>
      <c r="I143" s="31"/>
      <c r="J143" s="31"/>
      <c r="K143" s="32"/>
      <c r="L143" s="32"/>
      <c r="M143" s="31"/>
      <c r="N143" s="31"/>
      <c r="O143" s="31"/>
      <c r="P143" s="31"/>
      <c r="Q143" s="31"/>
      <c r="R143" s="31"/>
      <c r="S143" s="88"/>
      <c r="T143" s="33"/>
      <c r="U143" s="79"/>
      <c r="V143" s="79"/>
    </row>
    <row r="144" spans="1:22" x14ac:dyDescent="0.25">
      <c r="A144" s="34" t="s">
        <v>29</v>
      </c>
      <c r="B144" s="35"/>
      <c r="C144" s="35"/>
      <c r="D144" s="35"/>
      <c r="E144" s="35"/>
      <c r="F144" s="36"/>
      <c r="G144" s="37"/>
      <c r="H144" s="38" t="s">
        <v>30</v>
      </c>
      <c r="I144" s="36"/>
      <c r="J144" s="36"/>
      <c r="K144" s="32"/>
      <c r="L144" s="32"/>
      <c r="M144" s="36"/>
      <c r="N144" s="36"/>
      <c r="O144" s="36"/>
      <c r="P144" s="36"/>
      <c r="Q144" s="36"/>
      <c r="R144" s="36"/>
      <c r="S144" s="89"/>
      <c r="T144" s="39"/>
      <c r="U144" s="79"/>
      <c r="V144" s="79"/>
    </row>
    <row r="145" spans="1:22" x14ac:dyDescent="0.25">
      <c r="A145" s="40" t="s">
        <v>31</v>
      </c>
      <c r="B145" s="13"/>
      <c r="C145" s="13"/>
      <c r="D145" s="13"/>
      <c r="E145" s="13"/>
      <c r="F145" s="41"/>
      <c r="G145" s="31"/>
      <c r="H145" s="42" t="s">
        <v>32</v>
      </c>
      <c r="I145" s="41"/>
      <c r="J145" s="41"/>
      <c r="K145" s="31"/>
      <c r="L145" s="31"/>
      <c r="M145" s="41"/>
      <c r="N145" s="41"/>
      <c r="O145" s="41"/>
      <c r="P145" s="41"/>
      <c r="Q145" s="41"/>
      <c r="R145" s="41"/>
      <c r="S145" s="90"/>
      <c r="T145" s="43"/>
      <c r="U145" s="79"/>
      <c r="V145" s="79"/>
    </row>
    <row r="146" spans="1:22" x14ac:dyDescent="0.25">
      <c r="A146" s="44"/>
      <c r="B146" s="35"/>
      <c r="C146" s="35"/>
      <c r="D146" s="35"/>
      <c r="E146" s="35"/>
      <c r="F146" s="35"/>
      <c r="G146" s="37"/>
      <c r="H146" s="45" t="s">
        <v>33</v>
      </c>
      <c r="I146" s="35"/>
      <c r="J146" s="35"/>
      <c r="K146" s="32"/>
      <c r="L146" s="32"/>
      <c r="M146" s="35"/>
      <c r="N146" s="35"/>
      <c r="O146" s="35"/>
      <c r="P146" s="35"/>
      <c r="Q146" s="35"/>
      <c r="R146" s="35"/>
      <c r="S146" s="91"/>
      <c r="T146" s="46"/>
      <c r="U146" s="79"/>
      <c r="V146" s="79"/>
    </row>
    <row r="147" spans="1:22" x14ac:dyDescent="0.25">
      <c r="A147" s="40" t="s">
        <v>34</v>
      </c>
      <c r="B147" s="13"/>
      <c r="C147" s="13"/>
      <c r="D147" s="13"/>
      <c r="E147" s="13"/>
      <c r="F147" s="41"/>
      <c r="G147" s="31"/>
      <c r="H147" s="47" t="s">
        <v>35</v>
      </c>
      <c r="I147" s="41"/>
      <c r="J147" s="41"/>
      <c r="K147" s="31"/>
      <c r="L147" s="31"/>
      <c r="M147" s="41"/>
      <c r="N147" s="41"/>
      <c r="O147" s="41"/>
      <c r="P147" s="41"/>
      <c r="Q147" s="41"/>
      <c r="R147" s="41"/>
      <c r="S147" s="90"/>
      <c r="T147" s="43"/>
      <c r="U147" s="79"/>
      <c r="V147" s="79"/>
    </row>
    <row r="148" spans="1:22" x14ac:dyDescent="0.25">
      <c r="A148" s="34" t="s">
        <v>36</v>
      </c>
      <c r="B148" s="36"/>
      <c r="C148" s="36"/>
      <c r="D148" s="36"/>
      <c r="E148" s="36"/>
      <c r="F148" s="36"/>
      <c r="G148" s="48"/>
      <c r="H148" s="49" t="s">
        <v>37</v>
      </c>
      <c r="I148" s="36"/>
      <c r="J148" s="36"/>
      <c r="K148" s="50"/>
      <c r="L148" s="50"/>
      <c r="M148" s="36"/>
      <c r="N148" s="36"/>
      <c r="O148" s="36"/>
      <c r="P148" s="36"/>
      <c r="Q148" s="36"/>
      <c r="R148" s="36"/>
      <c r="S148" s="89"/>
      <c r="T148" s="39"/>
      <c r="U148" s="79"/>
      <c r="V148" s="79"/>
    </row>
    <row r="149" spans="1:22" x14ac:dyDescent="0.25">
      <c r="A149" s="29" t="s">
        <v>38</v>
      </c>
      <c r="B149" s="30"/>
      <c r="C149" s="30"/>
      <c r="D149" s="30"/>
      <c r="E149" s="30"/>
      <c r="F149" s="13"/>
      <c r="G149" s="32"/>
      <c r="H149" s="13"/>
      <c r="I149" s="13"/>
      <c r="J149" s="13"/>
      <c r="K149" s="32"/>
      <c r="L149" s="32"/>
      <c r="M149" s="13"/>
      <c r="N149" s="13"/>
      <c r="O149" s="13"/>
      <c r="P149" s="13"/>
      <c r="Q149" s="13"/>
      <c r="R149" s="13"/>
      <c r="S149" s="92"/>
      <c r="T149" s="51"/>
      <c r="U149" s="79"/>
      <c r="V149" s="79"/>
    </row>
    <row r="150" spans="1:22" ht="33" customHeight="1" x14ac:dyDescent="0.25">
      <c r="A150" s="52" t="s">
        <v>39</v>
      </c>
      <c r="B150" s="53"/>
      <c r="C150" s="53"/>
      <c r="D150" s="53"/>
      <c r="E150" s="53"/>
      <c r="F150" s="53"/>
      <c r="G150" s="48"/>
      <c r="H150" s="108" t="s">
        <v>40</v>
      </c>
      <c r="I150" s="109"/>
      <c r="J150" s="109"/>
      <c r="K150" s="109"/>
      <c r="L150" s="109"/>
      <c r="M150" s="109"/>
      <c r="N150" s="109"/>
      <c r="O150" s="109"/>
      <c r="P150" s="109"/>
      <c r="Q150" s="109"/>
      <c r="R150" s="109"/>
      <c r="S150" s="109"/>
      <c r="T150" s="110"/>
      <c r="U150" s="79"/>
      <c r="V150" s="79"/>
    </row>
    <row r="151" spans="1:22" s="59" customFormat="1" x14ac:dyDescent="0.25">
      <c r="A151" s="54" t="s">
        <v>41</v>
      </c>
      <c r="B151" s="55"/>
      <c r="C151" s="55"/>
      <c r="D151" s="55"/>
      <c r="E151" s="55"/>
      <c r="F151" s="56"/>
      <c r="G151" s="23"/>
      <c r="H151" s="57" t="s">
        <v>42</v>
      </c>
      <c r="I151" s="56"/>
      <c r="J151" s="56"/>
      <c r="K151" s="23"/>
      <c r="L151" s="23"/>
      <c r="M151" s="56"/>
      <c r="N151" s="56"/>
      <c r="O151" s="56"/>
      <c r="P151" s="56"/>
      <c r="Q151" s="56"/>
      <c r="R151" s="56"/>
      <c r="S151" s="93"/>
      <c r="T151" s="58"/>
      <c r="U151" s="79"/>
      <c r="V151" s="79"/>
    </row>
    <row r="152" spans="1:22" x14ac:dyDescent="0.25">
      <c r="A152" s="60" t="s">
        <v>43</v>
      </c>
      <c r="B152" s="61"/>
      <c r="C152" s="61"/>
      <c r="D152" s="61"/>
      <c r="E152" s="61"/>
      <c r="F152" s="36"/>
      <c r="G152" s="48"/>
      <c r="H152" s="49" t="s">
        <v>44</v>
      </c>
      <c r="I152" s="36"/>
      <c r="J152" s="36"/>
      <c r="K152" s="50"/>
      <c r="L152" s="50"/>
      <c r="M152" s="36"/>
      <c r="N152" s="36"/>
      <c r="O152" s="36"/>
      <c r="P152" s="36"/>
      <c r="Q152" s="36"/>
      <c r="R152" s="36"/>
      <c r="S152" s="89"/>
      <c r="T152" s="39"/>
      <c r="U152" s="79"/>
      <c r="V152" s="79"/>
    </row>
    <row r="153" spans="1:22" x14ac:dyDescent="0.25">
      <c r="A153" s="40" t="s">
        <v>45</v>
      </c>
      <c r="B153" s="13"/>
      <c r="C153" s="13"/>
      <c r="D153" s="13"/>
      <c r="E153" s="13"/>
      <c r="F153" s="41"/>
      <c r="G153" s="31"/>
      <c r="H153" s="47" t="s">
        <v>46</v>
      </c>
      <c r="I153" s="41"/>
      <c r="J153" s="41"/>
      <c r="K153" s="31"/>
      <c r="L153" s="31"/>
      <c r="M153" s="41"/>
      <c r="N153" s="41"/>
      <c r="O153" s="41"/>
      <c r="P153" s="41"/>
      <c r="Q153" s="41"/>
      <c r="R153" s="41"/>
      <c r="S153" s="90"/>
      <c r="T153" s="43"/>
      <c r="U153" s="79"/>
      <c r="V153" s="79"/>
    </row>
    <row r="154" spans="1:22" ht="83.25" customHeight="1" x14ac:dyDescent="0.25">
      <c r="A154" s="52" t="s">
        <v>47</v>
      </c>
      <c r="B154" s="53"/>
      <c r="C154" s="53"/>
      <c r="D154" s="53"/>
      <c r="E154" s="53"/>
      <c r="F154" s="53"/>
      <c r="G154" s="48"/>
      <c r="H154" s="111" t="s">
        <v>48</v>
      </c>
      <c r="I154" s="111"/>
      <c r="J154" s="111"/>
      <c r="K154" s="111"/>
      <c r="L154" s="111"/>
      <c r="M154" s="111"/>
      <c r="N154" s="111"/>
      <c r="O154" s="111"/>
      <c r="P154" s="111"/>
      <c r="Q154" s="111"/>
      <c r="R154" s="111"/>
      <c r="S154" s="111"/>
      <c r="T154" s="112"/>
      <c r="U154" s="79"/>
      <c r="V154" s="79"/>
    </row>
    <row r="155" spans="1:22" s="59" customFormat="1" ht="18.75" customHeight="1" x14ac:dyDescent="0.25">
      <c r="A155" s="62" t="s">
        <v>49</v>
      </c>
      <c r="B155" s="63"/>
      <c r="C155" s="63"/>
      <c r="D155" s="63"/>
      <c r="E155" s="63"/>
      <c r="F155" s="63"/>
      <c r="G155" s="64"/>
      <c r="H155" s="98" t="s">
        <v>44</v>
      </c>
      <c r="I155" s="99"/>
      <c r="J155" s="99"/>
      <c r="K155" s="99"/>
      <c r="L155" s="99"/>
      <c r="M155" s="99"/>
      <c r="N155" s="99"/>
      <c r="O155" s="99"/>
      <c r="P155" s="99"/>
      <c r="Q155" s="99"/>
      <c r="R155" s="99"/>
      <c r="S155" s="99"/>
      <c r="T155" s="100"/>
      <c r="U155" s="79"/>
      <c r="V155" s="79"/>
    </row>
    <row r="156" spans="1:22" ht="34.5" customHeight="1" thickBot="1" x14ac:dyDescent="0.3">
      <c r="A156" s="65" t="s">
        <v>50</v>
      </c>
      <c r="B156" s="66"/>
      <c r="C156" s="66"/>
      <c r="D156" s="66"/>
      <c r="E156" s="66"/>
      <c r="F156" s="66"/>
      <c r="G156" s="67"/>
      <c r="H156" s="101" t="s">
        <v>51</v>
      </c>
      <c r="I156" s="102"/>
      <c r="J156" s="102"/>
      <c r="K156" s="102"/>
      <c r="L156" s="102"/>
      <c r="M156" s="102"/>
      <c r="N156" s="102"/>
      <c r="O156" s="102"/>
      <c r="P156" s="102"/>
      <c r="Q156" s="102"/>
      <c r="R156" s="102"/>
      <c r="S156" s="102"/>
      <c r="T156" s="103"/>
      <c r="U156" s="79"/>
      <c r="V156" s="79"/>
    </row>
    <row r="157" spans="1:22" x14ac:dyDescent="0.25">
      <c r="M157"/>
    </row>
    <row r="158" spans="1:22" x14ac:dyDescent="0.25">
      <c r="F158" s="10" t="s">
        <v>52</v>
      </c>
      <c r="J158" s="10" t="s">
        <v>52</v>
      </c>
      <c r="M158" s="10" t="s">
        <v>53</v>
      </c>
    </row>
    <row r="159" spans="1:22" x14ac:dyDescent="0.25">
      <c r="F159" s="10" t="s">
        <v>54</v>
      </c>
      <c r="J159" s="10" t="s">
        <v>54</v>
      </c>
      <c r="M159"/>
      <c r="N159" s="10" t="s">
        <v>55</v>
      </c>
      <c r="O159" s="17"/>
      <c r="P159" s="68" t="s">
        <v>56</v>
      </c>
      <c r="Q159" s="68"/>
      <c r="R159" s="68"/>
      <c r="S159" s="94"/>
    </row>
    <row r="160" spans="1:22" x14ac:dyDescent="0.25">
      <c r="M160"/>
      <c r="O160" s="17"/>
      <c r="P160" s="68"/>
      <c r="Q160" s="68"/>
      <c r="R160" s="68"/>
      <c r="S160" s="94"/>
    </row>
    <row r="161" spans="6:19" x14ac:dyDescent="0.25">
      <c r="F161" s="69" t="s">
        <v>57</v>
      </c>
      <c r="J161" s="69" t="s">
        <v>57</v>
      </c>
      <c r="M161"/>
    </row>
    <row r="162" spans="6:19" x14ac:dyDescent="0.25">
      <c r="M162"/>
    </row>
    <row r="163" spans="6:19" x14ac:dyDescent="0.25">
      <c r="F163" s="10" t="s">
        <v>58</v>
      </c>
      <c r="J163" s="10" t="s">
        <v>58</v>
      </c>
      <c r="M163"/>
    </row>
    <row r="164" spans="6:19" x14ac:dyDescent="0.25">
      <c r="M164"/>
      <c r="S164" s="95" t="s">
        <v>59</v>
      </c>
    </row>
    <row r="165" spans="6:19" x14ac:dyDescent="0.25">
      <c r="M165"/>
      <c r="O165" s="1"/>
    </row>
  </sheetData>
  <autoFilter ref="A14:V156" xr:uid="{3E3420E8-13F9-4DE0-AB4B-B5741B92B198}"/>
  <mergeCells count="20">
    <mergeCell ref="H155:T155"/>
    <mergeCell ref="H156:T156"/>
    <mergeCell ref="N13:N14"/>
    <mergeCell ref="O13:O14"/>
    <mergeCell ref="P13:P14"/>
    <mergeCell ref="T13:T14"/>
    <mergeCell ref="H150:T150"/>
    <mergeCell ref="H154:T154"/>
    <mergeCell ref="H13:H14"/>
    <mergeCell ref="I13:I14"/>
    <mergeCell ref="J13:J14"/>
    <mergeCell ref="K13:K14"/>
    <mergeCell ref="L13:L14"/>
    <mergeCell ref="M13:M14"/>
    <mergeCell ref="G13:G14"/>
    <mergeCell ref="A13:A14"/>
    <mergeCell ref="B13:B14"/>
    <mergeCell ref="C13:C14"/>
    <mergeCell ref="D13:D14"/>
    <mergeCell ref="F13:F14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З-ч авто, спецтехн. ЗИЛ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Семенякина Светлана Ярославовна</dc:creator>
  <cp:lastModifiedBy>Кочетова Жанна Викторовна</cp:lastModifiedBy>
  <dcterms:created xsi:type="dcterms:W3CDTF">2019-11-07T23:30:52Z</dcterms:created>
  <dcterms:modified xsi:type="dcterms:W3CDTF">2025-03-24T06:27:13Z</dcterms:modified>
</cp:coreProperties>
</file>